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21020" yWindow="2080" windowWidth="16640" windowHeight="19820"/>
  </bookViews>
  <sheets>
    <sheet name="Ark1" sheetId="1" r:id="rId1"/>
    <sheet name="Ark2" sheetId="2" r:id="rId2"/>
    <sheet name="Ark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  <c r="C38" i="1"/>
  <c r="B38" i="1"/>
  <c r="C42" i="1"/>
  <c r="B51" i="1"/>
  <c r="E47" i="1"/>
  <c r="B23" i="1"/>
  <c r="C23" i="1"/>
  <c r="C25" i="1"/>
  <c r="B42" i="1"/>
  <c r="B27" i="1"/>
  <c r="C27" i="1"/>
</calcChain>
</file>

<file path=xl/sharedStrings.xml><?xml version="1.0" encoding="utf-8"?>
<sst xmlns="http://schemas.openxmlformats.org/spreadsheetml/2006/main" count="47" uniqueCount="44">
  <si>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</si>
  <si>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</si>
  <si>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</si>
  <si>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</si>
  <si>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</si>
  <si>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</si>
  <si>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</si>
  <si>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</si>
  <si>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</si>
  <si>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</si>
  <si>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</si>
  <si>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</si>
  <si>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</si>
  <si>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</si>
  <si>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</si>
  <si>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</si>
  <si>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</si>
  <si>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</si>
  <si>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</si>
  <si>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</si>
  <si>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</si>
  <si>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</si>
  <si>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</si>
  <si>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</si>
  <si>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</si>
  <si>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</si>
  <si>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</si>
  <si>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</si>
  <si>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</si>
  <si>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</si>
  <si>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</si>
  <si>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IT-kostnader</t>
  </si>
  <si>
    <t>Yrkesskadeforsikring</t>
  </si>
  <si>
    <t>Andre kostnader</t>
  </si>
  <si>
    <t>Egenkapital 31.12.2015</t>
  </si>
  <si>
    <t>Årsskrift</t>
  </si>
  <si>
    <t>Regnskapsåret fra 1. januar 2016 til 31. desember 2016</t>
  </si>
  <si>
    <t>Underskudd</t>
  </si>
  <si>
    <t>DNB, skattetrekkskonto</t>
  </si>
  <si>
    <t>BEHOLDNING 31.12.2016</t>
  </si>
  <si>
    <t>GJELD OG EGENKAPITAL 31.12.2016</t>
  </si>
  <si>
    <t>Bankinnskudd 31.12.16</t>
  </si>
  <si>
    <t>Egenkapital 31.12.2016</t>
  </si>
  <si>
    <t>Årets 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</si>
</sst>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165" fontId="0" fillId="0" borderId="0" xfId="0" applyNumberFormat="1"/>
    <xf numFmtId="164" fontId="0" fillId="0" borderId="0" xfId="0" applyNumberFormat="1"/>
    <xf numFmtId="165" fontId="3" fillId="0" borderId="0" xfId="0" applyNumberFormat="1" applyFont="1" applyBorder="1" applyAlignment="1" applyProtection="1">
      <alignment horizontal="righ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4" fillId="0" borderId="0" xfId="0" applyFont="1"/>
    <xf numFmtId="43" fontId="4" fillId="0" borderId="0" xfId="0" applyNumberFormat="1" applyFont="1"/>
    <xf numFmtId="0" fontId="5" fillId="0" borderId="0" xfId="0" applyFont="1"/>
    <xf numFmtId="0" fontId="0" fillId="0" borderId="1" xfId="0" applyFont="1" applyBorder="1"/>
    <xf numFmtId="0" fontId="3" fillId="0" borderId="0" xfId="0" applyFont="1"/>
    <xf numFmtId="43" fontId="3" fillId="0" borderId="0" xfId="0" applyNumberFormat="1" applyFont="1" applyAlignment="1">
      <alignment horizontal="right"/>
    </xf>
  </cellXfs>
  <cellStyles count="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E46" sqref="E46"/>
    </sheetView>
  </sheetViews>
  <sheetFormatPr baseColWidth="10" defaultRowHeight="12" x14ac:dyDescent="0"/>
  <cols>
    <col min="1" max="1" width="35" customWidth="1"/>
    <col min="2" max="2" width="12.6640625" bestFit="1" customWidth="1"/>
    <col min="3" max="3" width="11.33203125" bestFit="1" customWidth="1"/>
    <col min="5" max="5" width="11.33203125" bestFit="1" customWidth="1"/>
    <col min="6" max="6" width="19.6640625" customWidth="1"/>
    <col min="7" max="7" width="6.1640625" bestFit="1" customWidth="1"/>
  </cols>
  <sheetData>
    <row r="1" spans="1:5" ht="15">
      <c r="A1" s="1" t="s">
        <v>12</v>
      </c>
    </row>
    <row r="2" spans="1:5">
      <c r="A2" s="2" t="s">
        <v>36</v>
      </c>
    </row>
    <row r="4" spans="1:5">
      <c r="A4" s="2"/>
      <c r="B4" s="15" t="s">
        <v>0</v>
      </c>
      <c r="C4" s="15" t="s">
        <v>1</v>
      </c>
    </row>
    <row r="5" spans="1:5">
      <c r="A5" t="s">
        <v>16</v>
      </c>
      <c r="B5" s="10">
        <v>100398</v>
      </c>
      <c r="C5" s="10"/>
    </row>
    <row r="6" spans="1:5">
      <c r="A6" t="s">
        <v>13</v>
      </c>
      <c r="B6" s="10">
        <v>850000</v>
      </c>
      <c r="C6" s="10"/>
    </row>
    <row r="7" spans="1:5">
      <c r="A7" t="s">
        <v>29</v>
      </c>
      <c r="B7" s="10">
        <v>70000</v>
      </c>
      <c r="C7" s="10"/>
    </row>
    <row r="8" spans="1:5">
      <c r="A8" t="s">
        <v>2</v>
      </c>
      <c r="B8" s="10">
        <v>2226</v>
      </c>
      <c r="C8" s="10"/>
    </row>
    <row r="9" spans="1:5">
      <c r="A9" t="s">
        <v>35</v>
      </c>
      <c r="B9" s="10"/>
      <c r="C9" s="10">
        <v>177126</v>
      </c>
      <c r="E9" s="6"/>
    </row>
    <row r="10" spans="1:5">
      <c r="A10" t="s">
        <v>3</v>
      </c>
      <c r="B10" s="10"/>
      <c r="C10" s="10">
        <v>17716</v>
      </c>
      <c r="E10" s="6"/>
    </row>
    <row r="11" spans="1:5">
      <c r="A11" t="s">
        <v>10</v>
      </c>
      <c r="B11" s="10"/>
      <c r="C11" s="10">
        <v>6919</v>
      </c>
    </row>
    <row r="12" spans="1:5">
      <c r="A12" t="s">
        <v>4</v>
      </c>
      <c r="B12" s="10"/>
      <c r="C12" s="10">
        <v>79866</v>
      </c>
    </row>
    <row r="13" spans="1:5">
      <c r="A13" t="s">
        <v>33</v>
      </c>
      <c r="B13" s="10"/>
      <c r="C13" s="10">
        <v>62745</v>
      </c>
    </row>
    <row r="14" spans="1:5">
      <c r="A14" t="s">
        <v>27</v>
      </c>
      <c r="B14" s="10"/>
      <c r="C14" s="10">
        <v>35389</v>
      </c>
    </row>
    <row r="15" spans="1:5">
      <c r="A15" t="s">
        <v>28</v>
      </c>
      <c r="B15" s="10"/>
      <c r="C15" s="10">
        <v>482232</v>
      </c>
    </row>
    <row r="16" spans="1:5">
      <c r="A16" t="s">
        <v>30</v>
      </c>
      <c r="B16" s="10"/>
      <c r="C16" s="10">
        <v>79008</v>
      </c>
    </row>
    <row r="17" spans="1:3">
      <c r="A17" t="s">
        <v>15</v>
      </c>
      <c r="B17" s="10"/>
      <c r="C17" s="10">
        <v>11254</v>
      </c>
    </row>
    <row r="18" spans="1:3">
      <c r="A18" t="s">
        <v>32</v>
      </c>
      <c r="B18" s="10"/>
      <c r="C18" s="10">
        <v>6382</v>
      </c>
    </row>
    <row r="19" spans="1:3">
      <c r="A19" t="s">
        <v>31</v>
      </c>
      <c r="B19" s="10"/>
      <c r="C19" s="10">
        <v>2794</v>
      </c>
    </row>
    <row r="20" spans="1:3">
      <c r="A20" t="s">
        <v>11</v>
      </c>
      <c r="B20" s="10"/>
      <c r="C20" s="10">
        <v>27857</v>
      </c>
    </row>
    <row r="21" spans="1:3">
      <c r="A21" t="s">
        <v>14</v>
      </c>
      <c r="B21" s="10"/>
      <c r="C21" s="10">
        <v>40000</v>
      </c>
    </row>
    <row r="22" spans="1:3">
      <c r="B22" s="10"/>
      <c r="C22" s="10"/>
    </row>
    <row r="23" spans="1:3">
      <c r="A23" s="3" t="s">
        <v>5</v>
      </c>
      <c r="B23" s="11">
        <f>SUM(B5:B22)</f>
        <v>1022624</v>
      </c>
      <c r="C23" s="11">
        <f>SUM(C5:C22)</f>
        <v>1029288</v>
      </c>
    </row>
    <row r="24" spans="1:3">
      <c r="B24" s="10"/>
      <c r="C24" s="10"/>
    </row>
    <row r="25" spans="1:3">
      <c r="A25" t="s">
        <v>37</v>
      </c>
      <c r="B25" s="10"/>
      <c r="C25" s="10">
        <f>B23-C23</f>
        <v>-6664</v>
      </c>
    </row>
    <row r="26" spans="1:3">
      <c r="B26" s="10"/>
      <c r="C26" s="10"/>
    </row>
    <row r="27" spans="1:3">
      <c r="A27" s="3" t="s">
        <v>5</v>
      </c>
      <c r="B27" s="11">
        <f>SUM(B23:B26)</f>
        <v>1022624</v>
      </c>
      <c r="C27" s="11">
        <f>SUM(C23:C26)</f>
        <v>1022624</v>
      </c>
    </row>
    <row r="30" spans="1:3">
      <c r="A30" s="4" t="s">
        <v>6</v>
      </c>
      <c r="B30" s="16">
        <v>42735</v>
      </c>
      <c r="C30" s="16">
        <v>42369</v>
      </c>
    </row>
    <row r="32" spans="1:3">
      <c r="A32" t="s">
        <v>18</v>
      </c>
      <c r="B32" s="7">
        <v>37981.629999999997</v>
      </c>
      <c r="C32" s="7">
        <v>89221.77</v>
      </c>
    </row>
    <row r="33" spans="1:9">
      <c r="A33" t="s">
        <v>19</v>
      </c>
      <c r="B33" s="12">
        <v>314379.96999999997</v>
      </c>
      <c r="C33" s="12">
        <v>277271.84000000003</v>
      </c>
    </row>
    <row r="34" spans="1:9">
      <c r="A34" t="s">
        <v>38</v>
      </c>
      <c r="B34" s="12">
        <v>26910.400000000001</v>
      </c>
      <c r="C34" s="12">
        <v>51259.58</v>
      </c>
    </row>
    <row r="35" spans="1:9">
      <c r="A35" t="s">
        <v>8</v>
      </c>
      <c r="B35" s="12">
        <v>-26857</v>
      </c>
      <c r="C35" s="12">
        <v>-51225</v>
      </c>
      <c r="E35" s="5"/>
    </row>
    <row r="36" spans="1:9">
      <c r="A36" t="s">
        <v>9</v>
      </c>
      <c r="B36" s="12">
        <v>-17935</v>
      </c>
      <c r="C36" s="12">
        <v>-25384</v>
      </c>
    </row>
    <row r="37" spans="1:9">
      <c r="B37" s="13"/>
      <c r="C37" s="13"/>
    </row>
    <row r="38" spans="1:9">
      <c r="A38" s="21" t="s">
        <v>22</v>
      </c>
      <c r="B38" s="14">
        <f>SUM(B32:B36)</f>
        <v>334480</v>
      </c>
      <c r="C38" s="14">
        <f>SUM(C32:C36)</f>
        <v>341144.19000000006</v>
      </c>
    </row>
    <row r="39" spans="1:9">
      <c r="B39" s="12"/>
      <c r="C39" s="12"/>
    </row>
    <row r="40" spans="1:9">
      <c r="A40" t="s">
        <v>37</v>
      </c>
      <c r="B40" s="12"/>
      <c r="C40" s="12">
        <v>-6664.19</v>
      </c>
    </row>
    <row r="41" spans="1:9">
      <c r="A41" s="8"/>
      <c r="B41" s="13"/>
      <c r="C41" s="13"/>
    </row>
    <row r="42" spans="1:9">
      <c r="A42" s="8" t="s">
        <v>5</v>
      </c>
      <c r="B42" s="13">
        <f>SUM(B38:B41)</f>
        <v>334480</v>
      </c>
      <c r="C42" s="13">
        <f>SUM(C38:C41)</f>
        <v>334480.00000000006</v>
      </c>
    </row>
    <row r="43" spans="1:9">
      <c r="A43" s="9"/>
      <c r="B43" s="17"/>
      <c r="C43" s="17"/>
    </row>
    <row r="44" spans="1:9">
      <c r="A44" s="20" t="s">
        <v>39</v>
      </c>
      <c r="B44" s="18"/>
      <c r="C44" s="20" t="s">
        <v>40</v>
      </c>
      <c r="E44" s="18"/>
      <c r="G44" s="18"/>
      <c r="H44" s="18"/>
      <c r="I44" s="18"/>
    </row>
    <row r="45" spans="1:9">
      <c r="A45" s="22" t="s">
        <v>41</v>
      </c>
      <c r="B45" s="19">
        <v>379272</v>
      </c>
      <c r="C45" s="18" t="s">
        <v>23</v>
      </c>
      <c r="E45" s="19">
        <v>44792</v>
      </c>
      <c r="G45" s="18"/>
      <c r="H45" s="18"/>
    </row>
    <row r="46" spans="1:9">
      <c r="A46" s="18"/>
      <c r="B46" s="19"/>
      <c r="C46" s="18" t="s">
        <v>20</v>
      </c>
      <c r="E46" s="19">
        <v>334480</v>
      </c>
      <c r="G46" s="18"/>
      <c r="H46" s="18"/>
    </row>
    <row r="47" spans="1:9">
      <c r="A47" s="18" t="s">
        <v>7</v>
      </c>
      <c r="B47" s="19">
        <f>SUM(B45:B46)</f>
        <v>379272</v>
      </c>
      <c r="C47" s="18" t="s">
        <v>21</v>
      </c>
      <c r="E47" s="19">
        <f>SUM(E45:E46)</f>
        <v>379272</v>
      </c>
      <c r="G47" s="18"/>
      <c r="H47" s="18"/>
    </row>
    <row r="48" spans="1:9">
      <c r="A48" s="18"/>
      <c r="B48" s="19"/>
      <c r="C48" s="18"/>
      <c r="E48" s="18"/>
      <c r="F48" s="18"/>
      <c r="G48" s="18"/>
      <c r="H48" s="18"/>
      <c r="I48" s="18"/>
    </row>
    <row r="49" spans="1:9">
      <c r="A49" s="22" t="s">
        <v>34</v>
      </c>
      <c r="B49" s="19">
        <v>341144.19</v>
      </c>
      <c r="C49" s="18"/>
      <c r="E49" s="18"/>
      <c r="F49" s="18"/>
      <c r="G49" s="18"/>
      <c r="H49" s="18"/>
      <c r="I49" s="18"/>
    </row>
    <row r="50" spans="1:9">
      <c r="A50" s="22" t="s">
        <v>43</v>
      </c>
      <c r="B50" s="23">
        <v>-6664.19</v>
      </c>
      <c r="C50" s="18"/>
      <c r="E50" s="18"/>
      <c r="F50" s="18"/>
      <c r="G50" s="18"/>
      <c r="H50" s="18"/>
      <c r="I50" s="18"/>
    </row>
    <row r="51" spans="1:9">
      <c r="A51" s="22" t="s">
        <v>42</v>
      </c>
      <c r="B51" s="19">
        <f>SUM(B49:B50)</f>
        <v>334480</v>
      </c>
      <c r="C51" s="18"/>
      <c r="E51" s="18"/>
      <c r="F51" s="18"/>
      <c r="G51" s="18"/>
      <c r="H51" s="18"/>
      <c r="I51" s="18"/>
    </row>
    <row r="52" spans="1:9">
      <c r="A52" s="18"/>
      <c r="B52" s="19"/>
      <c r="C52" s="18"/>
      <c r="E52" s="18"/>
      <c r="F52" s="18"/>
      <c r="G52" s="18"/>
      <c r="H52" s="18"/>
      <c r="I52" s="18"/>
    </row>
    <row r="54" spans="1:9">
      <c r="A54" t="s">
        <v>17</v>
      </c>
      <c r="B54" t="s">
        <v>24</v>
      </c>
    </row>
    <row r="55" spans="1:9">
      <c r="A55" t="s">
        <v>26</v>
      </c>
      <c r="B55" t="s">
        <v>25</v>
      </c>
    </row>
  </sheetData>
  <phoneticPr fontId="0" type="noConversion"/>
  <pageMargins left="0.79000000000000015" right="0.79000000000000015" top="1" bottom="1" header="0.5" footer="0.5"/>
  <pageSetup paperSize="9" scale="95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honeticPr fontId="0" type="noConversion"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Maridalens Venner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Øystein Olsen</dc:creator>
  <cp:lastModifiedBy>Tor Øystein Olsen</cp:lastModifiedBy>
  <cp:lastPrinted>2012-03-27T15:12:37Z</cp:lastPrinted>
  <dcterms:created xsi:type="dcterms:W3CDTF">2001-11-14T18:12:21Z</dcterms:created>
  <dcterms:modified xsi:type="dcterms:W3CDTF">2017-01-04T15:43:06Z</dcterms:modified>
</cp:coreProperties>
</file>