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75" yWindow="1200" windowWidth="13620" windowHeight="1374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<sst xmlns="http://schemas.openxmlformats.org/spreadsheetml/2006/main" count="48" uniqueCount="45">
  <si>
    <t>Inntekter</t>
  </si>
  <si>
    <t>Utgifter</t>
  </si>
  <si>
    <t>Renter</t>
  </si>
  <si>
    <t>Kulturarrangementer</t>
  </si>
  <si>
    <t>Skjøtselstiltak</t>
  </si>
  <si>
    <t>Sum</t>
  </si>
  <si>
    <t>Balanse</t>
  </si>
  <si>
    <t>Sum beholdning</t>
  </si>
  <si>
    <t>Skyldig skattetrekk</t>
  </si>
  <si>
    <t>Skyldig arbeidsgiveravgift</t>
  </si>
  <si>
    <t>Nettsted</t>
  </si>
  <si>
    <t>Martinhytta</t>
  </si>
  <si>
    <t>Medlemssørvis</t>
  </si>
  <si>
    <t>Administrasjon og IT-utstyr</t>
  </si>
  <si>
    <t>Odal Sparebank lønnskonto</t>
  </si>
  <si>
    <t>Trekkinnskudd</t>
  </si>
  <si>
    <t>Regnskap for Maridalens Venner</t>
  </si>
  <si>
    <t>Støtte fra Oslo kommune</t>
  </si>
  <si>
    <t>Støtte til Maridalen Bygdetun</t>
  </si>
  <si>
    <t>Innskuddspensjon</t>
  </si>
  <si>
    <t>Kontingenter og støttebeløp</t>
  </si>
  <si>
    <t>Thor Furuholmen</t>
  </si>
  <si>
    <t>DNB, driftskonto</t>
  </si>
  <si>
    <t>DNB, kapitalkonto</t>
  </si>
  <si>
    <t>Skjøtselstiltak Slåttemyra</t>
  </si>
  <si>
    <t xml:space="preserve">Egenkapital </t>
  </si>
  <si>
    <t>Sum gjeld og egenkapital</t>
  </si>
  <si>
    <t>Sum netto beholdning</t>
  </si>
  <si>
    <t>Skyldige offentlige avgifter</t>
  </si>
  <si>
    <t>Tor Øystein Olsen</t>
  </si>
  <si>
    <t>Leder</t>
  </si>
  <si>
    <t>Kasserer</t>
  </si>
  <si>
    <t>Mobiltelefon og internett</t>
  </si>
  <si>
    <t>Arbeidsgiveravgift og admin. lønn leder</t>
  </si>
  <si>
    <t>Bruttolønn til leder</t>
  </si>
  <si>
    <t>Støtte Slåttemyra, Fylkesmannen</t>
  </si>
  <si>
    <t>Årsskrift 2013</t>
  </si>
  <si>
    <t>Regnskapsåret fra 1. januar 2013 til 31. desember 2013</t>
  </si>
  <si>
    <t>BEHOLDNING 31.12.2013</t>
  </si>
  <si>
    <t>GJELD OG EGENKAPITAL 31.12.2013</t>
  </si>
  <si>
    <r>
      <t xml:space="preserve">Årets </t>
    </r>
    <r>
      <rPr>
        <sz val="10"/>
        <color indexed="8"/>
        <rFont val="Arial"/>
        <family val="2"/>
      </rPr>
      <t>ov</t>
    </r>
    <r>
      <rPr>
        <sz val="10"/>
        <color indexed="8"/>
        <rFont val="Arial"/>
        <family val="2"/>
      </rPr>
      <t>erskudd</t>
    </r>
  </si>
  <si>
    <r>
      <t>Egenkapital 31.12.201</t>
    </r>
    <r>
      <rPr>
        <sz val="10"/>
        <color indexed="8"/>
        <rFont val="Arial"/>
        <family val="2"/>
      </rPr>
      <t>2</t>
    </r>
  </si>
  <si>
    <r>
      <t>Egenkapital 31.12.201</t>
    </r>
    <r>
      <rPr>
        <sz val="10"/>
        <color indexed="8"/>
        <rFont val="Arial"/>
        <family val="2"/>
      </rPr>
      <t>3</t>
    </r>
  </si>
  <si>
    <r>
      <t>Bankinnskudd 31.12.1</t>
    </r>
    <r>
      <rPr>
        <sz val="10"/>
        <color indexed="8"/>
        <rFont val="Arial"/>
        <family val="2"/>
      </rPr>
      <t>3</t>
    </r>
  </si>
  <si>
    <t>Overskudd</t>
  </si>
</sst>
</file>

<file path=xl/styles.xml><?xml version="1.0" encoding="utf-8"?>
<styleSheet xmlns="http://schemas.openxmlformats.org/spreadsheetml/2006/main">
  <numFmts count="2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[$-414]d\.\ mmmm\ yyyy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7" fillId="2" borderId="1" applyNumberFormat="0" applyAlignment="0" applyProtection="0"/>
    <xf numFmtId="0" fontId="8" fillId="11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1" fillId="3" borderId="1" applyNumberFormat="0" applyAlignment="0" applyProtection="0"/>
    <xf numFmtId="0" fontId="12" fillId="0" borderId="2" applyNumberFormat="0" applyFill="0" applyAlignment="0" applyProtection="0"/>
    <xf numFmtId="0" fontId="13" fillId="13" borderId="3" applyNumberFormat="0" applyAlignment="0" applyProtection="0"/>
    <xf numFmtId="0" fontId="0" fillId="4" borderId="4" applyNumberFormat="0" applyFont="0" applyAlignment="0" applyProtection="0"/>
    <xf numFmtId="0" fontId="14" fillId="8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2" borderId="9" applyNumberFormat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43" fontId="0" fillId="0" borderId="0" xfId="0" applyNumberFormat="1" applyAlignment="1">
      <alignment/>
    </xf>
    <xf numFmtId="41" fontId="0" fillId="0" borderId="0" xfId="0" applyNumberFormat="1" applyAlignment="1">
      <alignment/>
    </xf>
    <xf numFmtId="43" fontId="3" fillId="0" borderId="0" xfId="0" applyNumberFormat="1" applyFont="1" applyBorder="1" applyAlignment="1" applyProtection="1">
      <alignment horizontal="right"/>
      <protection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1" fontId="0" fillId="0" borderId="0" xfId="0" applyNumberFormat="1" applyAlignment="1">
      <alignment horizontal="right"/>
    </xf>
    <xf numFmtId="41" fontId="0" fillId="0" borderId="10" xfId="0" applyNumberFormat="1" applyBorder="1" applyAlignment="1">
      <alignment horizontal="right"/>
    </xf>
    <xf numFmtId="43" fontId="0" fillId="0" borderId="0" xfId="0" applyNumberFormat="1" applyAlignment="1">
      <alignment horizontal="right"/>
    </xf>
    <xf numFmtId="43" fontId="0" fillId="0" borderId="11" xfId="0" applyNumberFormat="1" applyBorder="1" applyAlignment="1">
      <alignment horizontal="right"/>
    </xf>
    <xf numFmtId="43" fontId="0" fillId="0" borderId="10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43" fontId="0" fillId="0" borderId="0" xfId="0" applyNumberFormat="1" applyBorder="1" applyAlignment="1">
      <alignment horizontal="right"/>
    </xf>
    <xf numFmtId="0" fontId="3" fillId="0" borderId="0" xfId="0" applyFont="1" applyAlignment="1">
      <alignment/>
    </xf>
    <xf numFmtId="171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4">
      <selection activeCell="A26" sqref="A26"/>
    </sheetView>
  </sheetViews>
  <sheetFormatPr defaultColWidth="11.421875" defaultRowHeight="12.75"/>
  <cols>
    <col min="1" max="1" width="35.00390625" style="0" customWidth="1"/>
    <col min="2" max="2" width="12.7109375" style="0" bestFit="1" customWidth="1"/>
    <col min="3" max="3" width="11.28125" style="0" bestFit="1" customWidth="1"/>
    <col min="5" max="5" width="11.28125" style="0" bestFit="1" customWidth="1"/>
    <col min="6" max="6" width="19.7109375" style="0" customWidth="1"/>
    <col min="7" max="7" width="6.140625" style="0" bestFit="1" customWidth="1"/>
  </cols>
  <sheetData>
    <row r="1" ht="15.75">
      <c r="A1" s="1" t="s">
        <v>16</v>
      </c>
    </row>
    <row r="2" ht="12.75">
      <c r="A2" s="2" t="s">
        <v>37</v>
      </c>
    </row>
    <row r="4" spans="1:3" ht="12.75">
      <c r="A4" s="2"/>
      <c r="B4" s="15" t="s">
        <v>0</v>
      </c>
      <c r="C4" s="15" t="s">
        <v>1</v>
      </c>
    </row>
    <row r="5" spans="1:3" ht="12.75">
      <c r="A5" t="s">
        <v>20</v>
      </c>
      <c r="B5" s="10">
        <v>78600</v>
      </c>
      <c r="C5" s="10"/>
    </row>
    <row r="6" spans="1:3" ht="12.75">
      <c r="A6" t="s">
        <v>17</v>
      </c>
      <c r="B6" s="10">
        <v>800000</v>
      </c>
      <c r="C6" s="10"/>
    </row>
    <row r="7" spans="1:3" ht="12.75">
      <c r="A7" t="s">
        <v>35</v>
      </c>
      <c r="B7" s="10">
        <v>77000</v>
      </c>
      <c r="C7" s="10"/>
    </row>
    <row r="8" spans="1:3" ht="12.75">
      <c r="A8" t="s">
        <v>2</v>
      </c>
      <c r="B8" s="10">
        <v>9342</v>
      </c>
      <c r="C8" s="10"/>
    </row>
    <row r="9" spans="1:5" ht="12.75">
      <c r="A9" t="s">
        <v>36</v>
      </c>
      <c r="B9" s="10"/>
      <c r="C9" s="10">
        <v>111764</v>
      </c>
      <c r="E9" s="6"/>
    </row>
    <row r="10" spans="1:5" ht="12.75">
      <c r="A10" t="s">
        <v>3</v>
      </c>
      <c r="B10" s="10"/>
      <c r="C10" s="10">
        <v>34044</v>
      </c>
      <c r="E10" s="6"/>
    </row>
    <row r="11" spans="1:3" ht="12.75">
      <c r="A11" t="s">
        <v>10</v>
      </c>
      <c r="B11" s="10"/>
      <c r="C11" s="10">
        <v>7357</v>
      </c>
    </row>
    <row r="12" spans="1:3" ht="12.75">
      <c r="A12" t="s">
        <v>4</v>
      </c>
      <c r="B12" s="10"/>
      <c r="C12" s="10">
        <v>45413</v>
      </c>
    </row>
    <row r="13" spans="1:3" ht="12.75">
      <c r="A13" t="s">
        <v>24</v>
      </c>
      <c r="B13" s="10"/>
      <c r="C13" s="10">
        <v>72000</v>
      </c>
    </row>
    <row r="14" spans="1:3" ht="12.75">
      <c r="A14" t="s">
        <v>12</v>
      </c>
      <c r="B14" s="10"/>
      <c r="C14" s="10">
        <v>12562</v>
      </c>
    </row>
    <row r="15" spans="1:3" ht="12.75">
      <c r="A15" t="s">
        <v>32</v>
      </c>
      <c r="B15" s="10"/>
      <c r="C15" s="10">
        <v>31921</v>
      </c>
    </row>
    <row r="16" spans="1:3" ht="12.75">
      <c r="A16" t="s">
        <v>34</v>
      </c>
      <c r="B16" s="10"/>
      <c r="C16" s="10">
        <v>450245</v>
      </c>
    </row>
    <row r="17" spans="1:3" ht="12.75">
      <c r="A17" t="s">
        <v>33</v>
      </c>
      <c r="B17" s="10"/>
      <c r="C17" s="10">
        <v>72986</v>
      </c>
    </row>
    <row r="18" spans="1:3" ht="12.75">
      <c r="A18" t="s">
        <v>19</v>
      </c>
      <c r="B18" s="10"/>
      <c r="C18" s="10">
        <v>8503</v>
      </c>
    </row>
    <row r="19" spans="1:3" ht="12.75">
      <c r="A19" t="s">
        <v>13</v>
      </c>
      <c r="B19" s="10"/>
      <c r="C19" s="10">
        <v>38987</v>
      </c>
    </row>
    <row r="20" spans="1:3" ht="12.75">
      <c r="A20" t="s">
        <v>11</v>
      </c>
      <c r="B20" s="10"/>
      <c r="C20" s="10">
        <v>24430</v>
      </c>
    </row>
    <row r="21" spans="1:3" ht="12.75">
      <c r="A21" t="s">
        <v>18</v>
      </c>
      <c r="B21" s="10"/>
      <c r="C21" s="10">
        <v>40000</v>
      </c>
    </row>
    <row r="22" spans="2:3" ht="12.75">
      <c r="B22" s="10"/>
      <c r="C22" s="10"/>
    </row>
    <row r="23" spans="1:3" ht="12.75">
      <c r="A23" s="3" t="s">
        <v>5</v>
      </c>
      <c r="B23" s="11">
        <f>SUM(B5:B22)</f>
        <v>964942</v>
      </c>
      <c r="C23" s="11">
        <f>SUM(C5:C22)</f>
        <v>950212</v>
      </c>
    </row>
    <row r="24" spans="2:3" ht="12.75">
      <c r="B24" s="10"/>
      <c r="C24" s="10"/>
    </row>
    <row r="25" spans="1:3" ht="12.75">
      <c r="A25" t="s">
        <v>44</v>
      </c>
      <c r="B25" s="10"/>
      <c r="C25" s="10">
        <f>B23-C23</f>
        <v>14730</v>
      </c>
    </row>
    <row r="26" spans="2:3" ht="12.75">
      <c r="B26" s="10"/>
      <c r="C26" s="10"/>
    </row>
    <row r="27" spans="1:3" ht="12.75">
      <c r="A27" s="3" t="s">
        <v>5</v>
      </c>
      <c r="B27" s="11">
        <f>SUM(B23:B26)</f>
        <v>964942</v>
      </c>
      <c r="C27" s="11">
        <f>SUM(C23:C26)</f>
        <v>964942</v>
      </c>
    </row>
    <row r="30" spans="1:3" ht="12.75">
      <c r="A30" s="4" t="s">
        <v>6</v>
      </c>
      <c r="B30" s="16">
        <v>41639</v>
      </c>
      <c r="C30" s="16">
        <v>41274</v>
      </c>
    </row>
    <row r="32" spans="1:3" ht="12.75">
      <c r="A32" t="s">
        <v>22</v>
      </c>
      <c r="B32" s="7">
        <v>57726.17</v>
      </c>
      <c r="C32" s="7">
        <v>66387.56</v>
      </c>
    </row>
    <row r="33" spans="1:3" ht="12.75">
      <c r="A33" t="s">
        <v>23</v>
      </c>
      <c r="B33" s="12">
        <v>310477.62</v>
      </c>
      <c r="C33" s="12">
        <v>291244.48</v>
      </c>
    </row>
    <row r="34" spans="1:3" ht="12.75">
      <c r="A34" t="s">
        <v>14</v>
      </c>
      <c r="B34" s="12">
        <v>28234.14</v>
      </c>
      <c r="C34" s="12">
        <v>10832.56</v>
      </c>
    </row>
    <row r="35" spans="1:3" ht="12.75">
      <c r="A35" t="s">
        <v>15</v>
      </c>
      <c r="B35" s="12">
        <v>37080</v>
      </c>
      <c r="C35" s="12">
        <v>16694</v>
      </c>
    </row>
    <row r="36" spans="1:5" ht="12.75">
      <c r="A36" t="s">
        <v>8</v>
      </c>
      <c r="B36" s="12">
        <v>-37074</v>
      </c>
      <c r="C36" s="12">
        <v>-22824</v>
      </c>
      <c r="E36" s="5"/>
    </row>
    <row r="37" spans="1:3" ht="12.75">
      <c r="A37" t="s">
        <v>9</v>
      </c>
      <c r="B37" s="12">
        <v>-23147</v>
      </c>
      <c r="C37" s="12">
        <v>-3767.5</v>
      </c>
    </row>
    <row r="38" spans="2:3" ht="12.75">
      <c r="B38" s="13"/>
      <c r="C38" s="13"/>
    </row>
    <row r="39" spans="1:3" ht="12.75">
      <c r="A39" s="21" t="s">
        <v>27</v>
      </c>
      <c r="B39" s="14">
        <f>SUM(B32:B38)</f>
        <v>373296.93</v>
      </c>
      <c r="C39" s="14">
        <f>SUM(C32:C38)</f>
        <v>358567.1</v>
      </c>
    </row>
    <row r="40" spans="2:3" ht="12.75">
      <c r="B40" s="12"/>
      <c r="C40" s="12"/>
    </row>
    <row r="41" spans="1:3" ht="12.75">
      <c r="A41" t="s">
        <v>44</v>
      </c>
      <c r="B41" s="12"/>
      <c r="C41" s="12">
        <f>B39-C39</f>
        <v>14729.830000000016</v>
      </c>
    </row>
    <row r="42" spans="1:3" ht="12.75">
      <c r="A42" s="8"/>
      <c r="B42" s="13"/>
      <c r="C42" s="13"/>
    </row>
    <row r="43" spans="1:3" ht="12.75">
      <c r="A43" s="8" t="s">
        <v>5</v>
      </c>
      <c r="B43" s="13">
        <f>SUM(B39:B42)</f>
        <v>373296.93</v>
      </c>
      <c r="C43" s="13">
        <f>SUM(C39:C42)</f>
        <v>373296.93</v>
      </c>
    </row>
    <row r="44" spans="1:3" ht="12.75">
      <c r="A44" s="9"/>
      <c r="B44" s="17"/>
      <c r="C44" s="17"/>
    </row>
    <row r="45" spans="1:9" ht="12.75">
      <c r="A45" s="20" t="s">
        <v>38</v>
      </c>
      <c r="B45" s="18"/>
      <c r="C45" s="20" t="s">
        <v>39</v>
      </c>
      <c r="E45" s="18"/>
      <c r="G45" s="18"/>
      <c r="H45" s="18"/>
      <c r="I45" s="18"/>
    </row>
    <row r="46" spans="1:8" ht="12.75">
      <c r="A46" s="22" t="s">
        <v>43</v>
      </c>
      <c r="B46" s="19">
        <v>433517.93</v>
      </c>
      <c r="C46" s="18" t="s">
        <v>28</v>
      </c>
      <c r="E46" s="19">
        <v>60221</v>
      </c>
      <c r="G46" s="18"/>
      <c r="H46" s="18"/>
    </row>
    <row r="47" spans="1:8" ht="12.75">
      <c r="A47" s="18"/>
      <c r="B47" s="19"/>
      <c r="C47" s="18" t="s">
        <v>25</v>
      </c>
      <c r="E47" s="19">
        <v>373296.93</v>
      </c>
      <c r="G47" s="18"/>
      <c r="H47" s="18"/>
    </row>
    <row r="48" spans="1:8" ht="12.75">
      <c r="A48" s="18" t="s">
        <v>7</v>
      </c>
      <c r="B48" s="19">
        <f>SUM(B46:B47)</f>
        <v>433517.93</v>
      </c>
      <c r="C48" s="18" t="s">
        <v>26</v>
      </c>
      <c r="E48" s="19">
        <f>SUM(E46:E47)</f>
        <v>433517.93</v>
      </c>
      <c r="G48" s="18"/>
      <c r="H48" s="18"/>
    </row>
    <row r="49" spans="1:9" ht="12.75">
      <c r="A49" s="18"/>
      <c r="B49" s="19"/>
      <c r="C49" s="18"/>
      <c r="E49" s="18"/>
      <c r="F49" s="18"/>
      <c r="G49" s="18"/>
      <c r="H49" s="18"/>
      <c r="I49" s="18"/>
    </row>
    <row r="50" spans="1:9" ht="12.75">
      <c r="A50" s="22" t="s">
        <v>41</v>
      </c>
      <c r="B50" s="19">
        <v>358567.1</v>
      </c>
      <c r="C50" s="18"/>
      <c r="E50" s="18"/>
      <c r="F50" s="18"/>
      <c r="G50" s="18"/>
      <c r="H50" s="18"/>
      <c r="I50" s="18"/>
    </row>
    <row r="51" spans="1:9" ht="12.75">
      <c r="A51" s="22" t="s">
        <v>40</v>
      </c>
      <c r="B51" s="19">
        <v>14729.83</v>
      </c>
      <c r="C51" s="18"/>
      <c r="E51" s="18"/>
      <c r="F51" s="18"/>
      <c r="G51" s="18"/>
      <c r="H51" s="18"/>
      <c r="I51" s="18"/>
    </row>
    <row r="52" spans="1:9" ht="12.75">
      <c r="A52" s="22" t="s">
        <v>42</v>
      </c>
      <c r="B52" s="19">
        <f>SUM(B50:B51)</f>
        <v>373296.93</v>
      </c>
      <c r="C52" s="18"/>
      <c r="E52" s="18"/>
      <c r="F52" s="18"/>
      <c r="G52" s="18"/>
      <c r="H52" s="18"/>
      <c r="I52" s="18"/>
    </row>
    <row r="53" spans="1:9" ht="12.75">
      <c r="A53" s="18"/>
      <c r="B53" s="19"/>
      <c r="C53" s="18"/>
      <c r="E53" s="18"/>
      <c r="F53" s="18"/>
      <c r="G53" s="18"/>
      <c r="H53" s="18"/>
      <c r="I53" s="18"/>
    </row>
    <row r="55" spans="1:2" ht="12.75">
      <c r="A55" t="s">
        <v>21</v>
      </c>
      <c r="B55" t="s">
        <v>29</v>
      </c>
    </row>
    <row r="56" spans="1:2" ht="12.75">
      <c r="A56" t="s">
        <v>31</v>
      </c>
      <c r="B56" t="s">
        <v>30</v>
      </c>
    </row>
  </sheetData>
  <sheetProtection/>
  <printOptions/>
  <pageMargins left="0.7900000000000001" right="0.7900000000000001" top="1" bottom="1" header="0.5" footer="0.5"/>
  <pageSetup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Maridalens Venner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Øystein Olsen</dc:creator>
  <cp:keywords/>
  <dc:description/>
  <cp:lastModifiedBy>Tor Øystein</cp:lastModifiedBy>
  <cp:lastPrinted>2012-03-27T15:12:37Z</cp:lastPrinted>
  <dcterms:created xsi:type="dcterms:W3CDTF">2001-11-14T18:12:21Z</dcterms:created>
  <dcterms:modified xsi:type="dcterms:W3CDTF">2014-03-17T15:45:53Z</dcterms:modified>
  <cp:category/>
  <cp:version/>
  <cp:contentType/>
  <cp:contentStatus/>
</cp:coreProperties>
</file>