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33560" yWindow="5120" windowWidth="18580" windowHeight="19820"/>
  </bookViews>
  <sheets>
    <sheet name="Ark1" sheetId="1" r:id="rId1"/>
    <sheet name="Ark2" sheetId="2" r:id="rId2"/>
    <sheet name="Ark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4" i="1" l="1"/>
  <c r="G50" i="1"/>
  <c r="D50" i="1"/>
  <c r="E41" i="1"/>
  <c r="E45" i="1"/>
  <c r="D41" i="1"/>
  <c r="D45" i="1"/>
  <c r="E26" i="1"/>
  <c r="D26" i="1"/>
  <c r="E28" i="1"/>
  <c r="E30" i="1"/>
  <c r="D30" i="1"/>
  <c r="C26" i="1"/>
  <c r="B26" i="1"/>
  <c r="C28" i="1"/>
  <c r="C30" i="1"/>
  <c r="B30" i="1"/>
</calcChain>
</file>

<file path=xl/sharedStrings.xml><?xml version="1.0" encoding="utf-8"?>
<sst xmlns="http://schemas.openxmlformats.org/spreadsheetml/2006/main" count="54" uniqueCount="50">
  <si>
    <t>Inntekter</t>
  </si>
  <si>
    <t>Utgifter</t>
  </si>
  <si>
    <t>Renter</t>
  </si>
  <si>
    <t>Kulturarrangementer</t>
  </si>
  <si>
    <t>Skjøtselstiltak</t>
  </si>
  <si>
    <t>Sum</t>
  </si>
  <si>
    <t>Balanse</t>
  </si>
  <si>
    <t>Sum beholdning</t>
  </si>
  <si>
    <t>Skyldig skattetrekk</t>
  </si>
  <si>
    <t>Skyldig arbeidsgiveravgift</t>
  </si>
  <si>
    <t>Nettsted</t>
  </si>
  <si>
    <t>Martinhytta</t>
  </si>
  <si>
    <t>Støtte fra Oslo kommune</t>
  </si>
  <si>
    <t>Støtte til Maridalen Bygdetun</t>
  </si>
  <si>
    <t>Innskuddspensjon</t>
  </si>
  <si>
    <t>Kontingenter og støttebeløp</t>
  </si>
  <si>
    <t>Thor Furuholmen</t>
  </si>
  <si>
    <t>DNB, driftskonto</t>
  </si>
  <si>
    <t>DNB, kapitalkonto</t>
  </si>
  <si>
    <t xml:space="preserve">Egenkapital </t>
  </si>
  <si>
    <t>Sum gjeld og egenkapital</t>
  </si>
  <si>
    <t>Sum netto beholdning</t>
  </si>
  <si>
    <t>Skyldige offentlige avgifter</t>
  </si>
  <si>
    <t>Tor Øystein Olsen</t>
  </si>
  <si>
    <t>Leder</t>
  </si>
  <si>
    <t>Kasserer</t>
  </si>
  <si>
    <t>Mobiltelefon og internett</t>
  </si>
  <si>
    <t>Bruttolønn til leder</t>
  </si>
  <si>
    <t>Støtte Slåttemyra, Fylkesmannen</t>
  </si>
  <si>
    <t>Arbeidsgiveravgift</t>
  </si>
  <si>
    <t>IT-kostnader</t>
  </si>
  <si>
    <t>Yrkesskadeforsikring</t>
  </si>
  <si>
    <t>Andre kostnader</t>
  </si>
  <si>
    <t>Årsskrift</t>
  </si>
  <si>
    <t>Underskudd</t>
  </si>
  <si>
    <t>DNB, skattetrekkskonto</t>
  </si>
  <si>
    <t>Egenkapital 31.12.2016</t>
  </si>
  <si>
    <t>Budsjett og regnskap for Maridalens Venner</t>
  </si>
  <si>
    <t>Privat støtte årsskrift 2017</t>
  </si>
  <si>
    <t>Overskudd</t>
  </si>
  <si>
    <t>GJELD OG EGENKAPITAL 31.12.2017</t>
  </si>
  <si>
    <t>Regnskap 2017</t>
  </si>
  <si>
    <t>Budsjett 2018</t>
  </si>
  <si>
    <t>BEHOLDNING 31.12.2017</t>
  </si>
  <si>
    <t>Bankinnskudd 31.12.17</t>
  </si>
  <si>
    <t>Årets overskudd</t>
  </si>
  <si>
    <t>Egenkapital 31.12.2017</t>
  </si>
  <si>
    <t>Regnskapsåret fra 1. januar 2018 til 31. desember 2018</t>
  </si>
  <si>
    <t>Konsulentbidrag Bymiljøetaten</t>
  </si>
  <si>
    <t>Lønn konsulentbidrag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</si>
</sst>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</numFmts>
  <fonts count="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/>
    <xf numFmtId="165" fontId="0" fillId="0" borderId="0" xfId="0" applyNumberFormat="1"/>
    <xf numFmtId="164" fontId="0" fillId="0" borderId="0" xfId="0" applyNumberFormat="1"/>
    <xf numFmtId="165" fontId="3" fillId="0" borderId="0" xfId="0" applyNumberFormat="1" applyFont="1" applyBorder="1" applyAlignment="1" applyProtection="1">
      <alignment horizontal="right"/>
    </xf>
    <xf numFmtId="0" fontId="0" fillId="0" borderId="2" xfId="0" applyBorder="1"/>
    <xf numFmtId="0" fontId="0" fillId="0" borderId="0" xfId="0" applyBorder="1"/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4" fillId="0" borderId="0" xfId="0" applyFont="1"/>
    <xf numFmtId="43" fontId="4" fillId="0" borderId="0" xfId="0" applyNumberFormat="1" applyFont="1"/>
    <xf numFmtId="0" fontId="5" fillId="0" borderId="0" xfId="0" applyFont="1"/>
    <xf numFmtId="0" fontId="0" fillId="0" borderId="1" xfId="0" applyFont="1" applyBorder="1"/>
    <xf numFmtId="0" fontId="3" fillId="0" borderId="0" xfId="0" applyFont="1"/>
    <xf numFmtId="43" fontId="3" fillId="0" borderId="0" xfId="0" applyNumberFormat="1" applyFont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1" xfId="0" applyNumberForma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3" fontId="3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3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Fulgt hyperkobling" xfId="12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C18" sqref="C18"/>
    </sheetView>
  </sheetViews>
  <sheetFormatPr baseColWidth="10" defaultRowHeight="12" x14ac:dyDescent="0"/>
  <cols>
    <col min="1" max="1" width="35" customWidth="1"/>
    <col min="2" max="2" width="10.33203125" customWidth="1"/>
    <col min="3" max="3" width="11.6640625" style="31" bestFit="1" customWidth="1"/>
    <col min="4" max="4" width="12.6640625" bestFit="1" customWidth="1"/>
    <col min="5" max="5" width="11.33203125" bestFit="1" customWidth="1"/>
    <col min="7" max="7" width="11.33203125" bestFit="1" customWidth="1"/>
    <col min="8" max="8" width="19.6640625" customWidth="1"/>
    <col min="9" max="9" width="6.1640625" bestFit="1" customWidth="1"/>
  </cols>
  <sheetData>
    <row r="1" spans="1:7" ht="15">
      <c r="A1" s="1" t="s">
        <v>37</v>
      </c>
      <c r="B1" s="1"/>
      <c r="C1" s="26"/>
    </row>
    <row r="2" spans="1:7">
      <c r="A2" s="2" t="s">
        <v>47</v>
      </c>
      <c r="B2" s="2"/>
      <c r="C2" s="27"/>
    </row>
    <row r="3" spans="1:7">
      <c r="B3" s="39" t="s">
        <v>42</v>
      </c>
      <c r="C3" s="40"/>
      <c r="D3" s="39" t="s">
        <v>41</v>
      </c>
      <c r="E3" s="39"/>
    </row>
    <row r="4" spans="1:7">
      <c r="A4" s="2"/>
      <c r="B4" s="15" t="s">
        <v>0</v>
      </c>
      <c r="C4" s="15" t="s">
        <v>1</v>
      </c>
      <c r="D4" s="15" t="s">
        <v>0</v>
      </c>
      <c r="E4" s="15" t="s">
        <v>1</v>
      </c>
    </row>
    <row r="5" spans="1:7">
      <c r="A5" t="s">
        <v>15</v>
      </c>
      <c r="B5" s="24">
        <v>100000</v>
      </c>
      <c r="C5" s="28"/>
      <c r="D5" s="10">
        <v>97196</v>
      </c>
      <c r="E5" s="10"/>
    </row>
    <row r="6" spans="1:7">
      <c r="A6" t="s">
        <v>12</v>
      </c>
      <c r="B6" s="24">
        <v>850000</v>
      </c>
      <c r="C6" s="28"/>
      <c r="D6" s="10">
        <v>850000</v>
      </c>
      <c r="E6" s="10"/>
    </row>
    <row r="7" spans="1:7">
      <c r="A7" t="s">
        <v>28</v>
      </c>
      <c r="B7" s="24">
        <v>70000</v>
      </c>
      <c r="C7" s="28"/>
      <c r="D7" s="10">
        <v>70000</v>
      </c>
      <c r="E7" s="10"/>
    </row>
    <row r="8" spans="1:7">
      <c r="A8" t="s">
        <v>38</v>
      </c>
      <c r="B8" s="24"/>
      <c r="C8" s="28"/>
      <c r="D8" s="10">
        <v>75000</v>
      </c>
      <c r="E8" s="10"/>
    </row>
    <row r="9" spans="1:7">
      <c r="A9" t="s">
        <v>48</v>
      </c>
      <c r="B9" s="24">
        <v>35000</v>
      </c>
      <c r="C9" s="28"/>
      <c r="D9" s="10"/>
      <c r="E9" s="10"/>
    </row>
    <row r="10" spans="1:7">
      <c r="A10" t="s">
        <v>2</v>
      </c>
      <c r="B10" s="24">
        <v>2500</v>
      </c>
      <c r="C10" s="28"/>
      <c r="D10" s="10">
        <v>2591</v>
      </c>
      <c r="E10" s="10"/>
    </row>
    <row r="11" spans="1:7">
      <c r="A11" t="s">
        <v>33</v>
      </c>
      <c r="B11" s="24"/>
      <c r="C11" s="28">
        <v>170000</v>
      </c>
      <c r="D11" s="10"/>
      <c r="E11" s="10">
        <v>198435</v>
      </c>
      <c r="G11" s="6"/>
    </row>
    <row r="12" spans="1:7">
      <c r="A12" t="s">
        <v>3</v>
      </c>
      <c r="B12" s="24"/>
      <c r="C12" s="28">
        <v>15000</v>
      </c>
      <c r="D12" s="10"/>
      <c r="E12" s="10">
        <v>12000</v>
      </c>
      <c r="G12" s="6"/>
    </row>
    <row r="13" spans="1:7">
      <c r="A13" t="s">
        <v>10</v>
      </c>
      <c r="B13" s="24"/>
      <c r="C13" s="28">
        <v>7000</v>
      </c>
      <c r="D13" s="10"/>
      <c r="E13" s="10">
        <v>5680</v>
      </c>
    </row>
    <row r="14" spans="1:7">
      <c r="A14" t="s">
        <v>4</v>
      </c>
      <c r="B14" s="24"/>
      <c r="C14" s="28">
        <v>110000</v>
      </c>
      <c r="D14" s="10"/>
      <c r="E14" s="10">
        <v>115806</v>
      </c>
    </row>
    <row r="15" spans="1:7">
      <c r="A15" t="s">
        <v>32</v>
      </c>
      <c r="B15" s="24"/>
      <c r="C15" s="28">
        <v>40000</v>
      </c>
      <c r="D15" s="10"/>
      <c r="E15" s="10">
        <v>40030</v>
      </c>
    </row>
    <row r="16" spans="1:7">
      <c r="A16" t="s">
        <v>26</v>
      </c>
      <c r="B16" s="24"/>
      <c r="C16" s="28">
        <v>38000</v>
      </c>
      <c r="D16" s="10"/>
      <c r="E16" s="10">
        <v>36906</v>
      </c>
    </row>
    <row r="17" spans="1:5">
      <c r="A17" t="s">
        <v>27</v>
      </c>
      <c r="B17" s="24"/>
      <c r="C17" s="28">
        <v>504180</v>
      </c>
      <c r="D17" s="10"/>
      <c r="E17" s="10">
        <v>494292</v>
      </c>
    </row>
    <row r="18" spans="1:5">
      <c r="A18" t="s">
        <v>49</v>
      </c>
      <c r="B18" s="24"/>
      <c r="C18" s="28">
        <v>31000</v>
      </c>
      <c r="D18" s="10"/>
      <c r="E18" s="10"/>
    </row>
    <row r="19" spans="1:5">
      <c r="A19" t="s">
        <v>29</v>
      </c>
      <c r="B19" s="24"/>
      <c r="C19" s="28">
        <v>85000</v>
      </c>
      <c r="D19" s="10"/>
      <c r="E19" s="10">
        <v>80655</v>
      </c>
    </row>
    <row r="20" spans="1:5">
      <c r="A20" t="s">
        <v>14</v>
      </c>
      <c r="B20" s="24"/>
      <c r="C20" s="28">
        <v>12000</v>
      </c>
      <c r="D20" s="10"/>
      <c r="E20" s="10">
        <v>11682</v>
      </c>
    </row>
    <row r="21" spans="1:5">
      <c r="A21" t="s">
        <v>31</v>
      </c>
      <c r="B21" s="24"/>
      <c r="C21" s="28">
        <v>7000</v>
      </c>
      <c r="D21" s="10"/>
      <c r="E21" s="10">
        <v>6319</v>
      </c>
    </row>
    <row r="22" spans="1:5">
      <c r="A22" t="s">
        <v>30</v>
      </c>
      <c r="B22" s="24"/>
      <c r="C22" s="28">
        <v>10000</v>
      </c>
      <c r="D22" s="10"/>
      <c r="E22" s="10">
        <v>8276</v>
      </c>
    </row>
    <row r="23" spans="1:5">
      <c r="A23" t="s">
        <v>11</v>
      </c>
      <c r="B23" s="24"/>
      <c r="C23" s="28">
        <v>22000</v>
      </c>
      <c r="D23" s="10"/>
      <c r="E23" s="10">
        <v>26041</v>
      </c>
    </row>
    <row r="24" spans="1:5">
      <c r="A24" t="s">
        <v>13</v>
      </c>
      <c r="B24" s="24"/>
      <c r="C24" s="28">
        <v>40000</v>
      </c>
      <c r="D24" s="10"/>
      <c r="E24" s="10">
        <v>40000</v>
      </c>
    </row>
    <row r="25" spans="1:5">
      <c r="B25" s="24"/>
      <c r="C25" s="28"/>
      <c r="D25" s="10"/>
      <c r="E25" s="10"/>
    </row>
    <row r="26" spans="1:5">
      <c r="A26" s="3" t="s">
        <v>5</v>
      </c>
      <c r="B26" s="25">
        <f>SUM(B5:B10)</f>
        <v>1057500</v>
      </c>
      <c r="C26" s="29">
        <f>SUM(C11:C24)</f>
        <v>1091180</v>
      </c>
      <c r="D26" s="11">
        <f>SUM(D5:D25)</f>
        <v>1094787</v>
      </c>
      <c r="E26" s="11">
        <f>SUM(E5:E25)</f>
        <v>1076122</v>
      </c>
    </row>
    <row r="27" spans="1:5">
      <c r="B27" s="24"/>
      <c r="C27" s="28"/>
      <c r="D27" s="10"/>
      <c r="E27" s="10"/>
    </row>
    <row r="28" spans="1:5">
      <c r="A28" t="s">
        <v>34</v>
      </c>
      <c r="B28" s="24"/>
      <c r="C28" s="28">
        <f>B26-C26</f>
        <v>-33680</v>
      </c>
      <c r="D28" s="10"/>
      <c r="E28" s="10">
        <f>D26-E26</f>
        <v>18665</v>
      </c>
    </row>
    <row r="29" spans="1:5">
      <c r="B29" s="24"/>
      <c r="C29" s="28"/>
      <c r="D29" s="10"/>
      <c r="E29" s="10"/>
    </row>
    <row r="30" spans="1:5">
      <c r="A30" s="3" t="s">
        <v>5</v>
      </c>
      <c r="B30" s="25">
        <f>SUM(B26:B29)</f>
        <v>1057500</v>
      </c>
      <c r="C30" s="29">
        <f>SUM(C26:C28)</f>
        <v>1057500</v>
      </c>
      <c r="D30" s="11">
        <f>SUM(D26:D29)</f>
        <v>1094787</v>
      </c>
      <c r="E30" s="11">
        <f>SUM(E26:E29)</f>
        <v>1094787</v>
      </c>
    </row>
    <row r="33" spans="1:11">
      <c r="A33" s="4" t="s">
        <v>6</v>
      </c>
      <c r="B33" s="4"/>
      <c r="C33" s="30"/>
      <c r="D33" s="16">
        <v>43100</v>
      </c>
      <c r="E33" s="16">
        <v>42735</v>
      </c>
    </row>
    <row r="35" spans="1:11">
      <c r="A35" t="s">
        <v>17</v>
      </c>
      <c r="D35" s="7">
        <v>38778.89</v>
      </c>
      <c r="E35" s="7">
        <v>37981.629999999997</v>
      </c>
    </row>
    <row r="36" spans="1:11">
      <c r="A36" t="s">
        <v>18</v>
      </c>
      <c r="D36" s="12">
        <v>336873.48</v>
      </c>
      <c r="E36" s="12">
        <v>314379.96999999997</v>
      </c>
    </row>
    <row r="37" spans="1:11">
      <c r="A37" t="s">
        <v>35</v>
      </c>
      <c r="D37" s="12">
        <v>46155.45</v>
      </c>
      <c r="E37" s="12">
        <v>26910.400000000001</v>
      </c>
    </row>
    <row r="38" spans="1:11">
      <c r="A38" t="s">
        <v>8</v>
      </c>
      <c r="D38" s="12">
        <v>-46083</v>
      </c>
      <c r="E38" s="12">
        <v>-26857</v>
      </c>
      <c r="G38" s="5"/>
    </row>
    <row r="39" spans="1:11">
      <c r="A39" t="s">
        <v>9</v>
      </c>
      <c r="D39" s="12">
        <v>-22580</v>
      </c>
      <c r="E39" s="12">
        <v>-17935</v>
      </c>
    </row>
    <row r="40" spans="1:11">
      <c r="D40" s="13"/>
      <c r="E40" s="13"/>
    </row>
    <row r="41" spans="1:11">
      <c r="A41" s="21" t="s">
        <v>21</v>
      </c>
      <c r="B41" s="21"/>
      <c r="C41" s="32"/>
      <c r="D41" s="14">
        <f>SUM(D35:D39)</f>
        <v>353144.82</v>
      </c>
      <c r="E41" s="14">
        <f>SUM(E35:E39)</f>
        <v>334480</v>
      </c>
    </row>
    <row r="42" spans="1:11">
      <c r="D42" s="12"/>
      <c r="E42" s="12"/>
    </row>
    <row r="43" spans="1:11">
      <c r="A43" t="s">
        <v>39</v>
      </c>
      <c r="D43" s="12"/>
      <c r="E43" s="12">
        <v>18664.82</v>
      </c>
    </row>
    <row r="44" spans="1:11">
      <c r="A44" s="8"/>
      <c r="B44" s="8"/>
      <c r="C44" s="33"/>
      <c r="D44" s="13"/>
      <c r="E44" s="13"/>
    </row>
    <row r="45" spans="1:11">
      <c r="A45" s="8" t="s">
        <v>5</v>
      </c>
      <c r="B45" s="8"/>
      <c r="C45" s="33"/>
      <c r="D45" s="13">
        <f>SUM(D41:D44)</f>
        <v>353144.82</v>
      </c>
      <c r="E45" s="13">
        <f>SUM(E41:E44)</f>
        <v>353144.82</v>
      </c>
    </row>
    <row r="46" spans="1:11">
      <c r="A46" s="9"/>
      <c r="B46" s="9"/>
      <c r="C46" s="34"/>
      <c r="D46" s="17"/>
      <c r="E46" s="17"/>
    </row>
    <row r="47" spans="1:11">
      <c r="A47" s="20" t="s">
        <v>43</v>
      </c>
      <c r="B47" s="20"/>
      <c r="C47" s="35"/>
      <c r="D47" s="22"/>
      <c r="E47" s="20" t="s">
        <v>40</v>
      </c>
      <c r="G47" s="22"/>
      <c r="I47" s="18"/>
      <c r="J47" s="18"/>
      <c r="K47" s="18"/>
    </row>
    <row r="48" spans="1:11">
      <c r="A48" s="22" t="s">
        <v>44</v>
      </c>
      <c r="B48" s="22"/>
      <c r="C48" s="36"/>
      <c r="D48" s="38">
        <v>421807.82</v>
      </c>
      <c r="E48" s="22" t="s">
        <v>22</v>
      </c>
      <c r="G48" s="38">
        <v>68663</v>
      </c>
      <c r="I48" s="18"/>
      <c r="J48" s="18"/>
    </row>
    <row r="49" spans="1:11">
      <c r="A49" s="18"/>
      <c r="B49" s="18"/>
      <c r="C49" s="37"/>
      <c r="D49" s="38"/>
      <c r="E49" s="22" t="s">
        <v>19</v>
      </c>
      <c r="G49" s="38">
        <v>353144.82</v>
      </c>
      <c r="I49" s="18"/>
      <c r="J49" s="18"/>
    </row>
    <row r="50" spans="1:11">
      <c r="A50" s="18" t="s">
        <v>7</v>
      </c>
      <c r="B50" s="18"/>
      <c r="C50" s="37"/>
      <c r="D50" s="38">
        <f>SUM(D48:D49)</f>
        <v>421807.82</v>
      </c>
      <c r="E50" s="22" t="s">
        <v>20</v>
      </c>
      <c r="G50" s="38">
        <f>SUM(G48:G49)</f>
        <v>421807.82</v>
      </c>
      <c r="I50" s="18"/>
      <c r="J50" s="18"/>
    </row>
    <row r="51" spans="1:11">
      <c r="A51" s="18"/>
      <c r="B51" s="18"/>
      <c r="C51" s="37"/>
      <c r="D51" s="38"/>
      <c r="E51" s="22"/>
      <c r="G51" s="22"/>
      <c r="H51" s="18"/>
      <c r="I51" s="18"/>
      <c r="J51" s="18"/>
      <c r="K51" s="18"/>
    </row>
    <row r="52" spans="1:11">
      <c r="A52" s="22" t="s">
        <v>36</v>
      </c>
      <c r="B52" s="22"/>
      <c r="C52" s="36"/>
      <c r="D52" s="38">
        <v>334480</v>
      </c>
      <c r="E52" s="22"/>
      <c r="G52" s="22"/>
      <c r="H52" s="18"/>
      <c r="I52" s="18"/>
      <c r="J52" s="18"/>
      <c r="K52" s="18"/>
    </row>
    <row r="53" spans="1:11">
      <c r="A53" s="22" t="s">
        <v>45</v>
      </c>
      <c r="B53" s="22"/>
      <c r="C53" s="36"/>
      <c r="D53" s="23">
        <v>18664.82</v>
      </c>
      <c r="E53" s="22"/>
      <c r="G53" s="22"/>
      <c r="H53" s="18"/>
      <c r="I53" s="18"/>
      <c r="J53" s="18"/>
      <c r="K53" s="18"/>
    </row>
    <row r="54" spans="1:11">
      <c r="A54" s="22" t="s">
        <v>46</v>
      </c>
      <c r="B54" s="22"/>
      <c r="C54" s="36"/>
      <c r="D54" s="38">
        <f>SUM(D52:D53)</f>
        <v>353144.82</v>
      </c>
      <c r="E54" s="22"/>
      <c r="G54" s="22"/>
      <c r="H54" s="18"/>
      <c r="I54" s="18"/>
      <c r="J54" s="18"/>
      <c r="K54" s="18"/>
    </row>
    <row r="55" spans="1:11">
      <c r="A55" s="18"/>
      <c r="B55" s="18"/>
      <c r="C55" s="37"/>
      <c r="D55" s="19"/>
      <c r="E55" s="18"/>
      <c r="G55" s="18"/>
      <c r="H55" s="18"/>
      <c r="I55" s="18"/>
      <c r="J55" s="18"/>
      <c r="K55" s="18"/>
    </row>
    <row r="57" spans="1:11">
      <c r="A57" t="s">
        <v>16</v>
      </c>
      <c r="D57" t="s">
        <v>23</v>
      </c>
    </row>
    <row r="58" spans="1:11">
      <c r="A58" t="s">
        <v>25</v>
      </c>
      <c r="D58" t="s">
        <v>24</v>
      </c>
    </row>
  </sheetData>
  <mergeCells count="2">
    <mergeCell ref="D3:E3"/>
    <mergeCell ref="B3:C3"/>
  </mergeCells>
  <phoneticPr fontId="0" type="noConversion"/>
  <pageMargins left="0.79000000000000015" right="0.79000000000000015" top="1" bottom="1" header="0.5" footer="0.5"/>
  <pageSetup paperSize="9" scale="95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honeticPr fontId="0" type="noConversion"/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honeticPr fontId="0" type="noConversion"/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Maridalens Venner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Øystein Olsen</dc:creator>
  <cp:lastModifiedBy>Tor Øystein Olsen</cp:lastModifiedBy>
  <cp:lastPrinted>2012-03-27T15:12:37Z</cp:lastPrinted>
  <dcterms:created xsi:type="dcterms:W3CDTF">2001-11-14T18:12:21Z</dcterms:created>
  <dcterms:modified xsi:type="dcterms:W3CDTF">2018-06-07T13:04:18Z</dcterms:modified>
</cp:coreProperties>
</file>