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36720" yWindow="2000" windowWidth="17360" windowHeight="19820"/>
  </bookViews>
  <sheets>
    <sheet name="Ark1" sheetId="1" r:id="rId1"/>
    <sheet name="Ark2" sheetId="2" r:id="rId2"/>
    <sheet name="Ark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" l="1"/>
  <c r="B24" i="1"/>
  <c r="C26" i="1"/>
  <c r="C28" i="1"/>
  <c r="B28" i="1"/>
  <c r="E39" i="1"/>
  <c r="E43" i="1"/>
  <c r="D48" i="1"/>
  <c r="D52" i="1"/>
  <c r="G48" i="1"/>
  <c r="D39" i="1"/>
  <c r="D24" i="1"/>
  <c r="E24" i="1"/>
  <c r="E26" i="1"/>
  <c r="D43" i="1"/>
  <c r="D28" i="1"/>
  <c r="E28" i="1"/>
</calcChain>
</file>

<file path=xl/sharedStrings.xml><?xml version="1.0" encoding="utf-8"?>
<sst xmlns="http://schemas.openxmlformats.org/spreadsheetml/2006/main" count="52" uniqueCount="48">
  <si>
    <t>Inntekter</t>
  </si>
  <si>
    <t>Utgifter</t>
  </si>
  <si>
    <t>Renter</t>
  </si>
  <si>
    <t>Kulturarrangementer</t>
  </si>
  <si>
    <t>Skjøtselstiltak</t>
  </si>
  <si>
    <t>Sum</t>
  </si>
  <si>
    <t>Balanse</t>
  </si>
  <si>
    <t>Sum beholdning</t>
  </si>
  <si>
    <t>Skyldig skattetrekk</t>
  </si>
  <si>
    <t>Skyldig arbeidsgiveravgift</t>
  </si>
  <si>
    <t>Nettsted</t>
  </si>
  <si>
    <t>Martinhytta</t>
  </si>
  <si>
    <t>Trekkinnskudd</t>
  </si>
  <si>
    <t>Støtte fra Oslo kommune</t>
  </si>
  <si>
    <t>Støtte til Maridalen Bygdetun</t>
  </si>
  <si>
    <t>Innskuddspensjon</t>
  </si>
  <si>
    <t>Kontingenter og støttebeløp</t>
  </si>
  <si>
    <t>Thor Furuholmen</t>
  </si>
  <si>
    <t>DNB, driftskonto</t>
  </si>
  <si>
    <t>DNB, kapitalkonto</t>
  </si>
  <si>
    <t>Skjøtselstiltak Slåttemyra</t>
  </si>
  <si>
    <t xml:space="preserve">Egenkapital </t>
  </si>
  <si>
    <t>Sum gjeld og egenkapital</t>
  </si>
  <si>
    <t>Sum netto beholdning</t>
  </si>
  <si>
    <t>Skyldige offentlige avgifter</t>
  </si>
  <si>
    <t>Tor Øystein Olsen</t>
  </si>
  <si>
    <t>Leder</t>
  </si>
  <si>
    <t>Kasserer</t>
  </si>
  <si>
    <t>Mobiltelefon og internett</t>
  </si>
  <si>
    <t>Bruttolønn til leder</t>
  </si>
  <si>
    <t>Støtte Slåttemyra, Fylkesmannen</t>
  </si>
  <si>
    <t>Arbeidsgiveravgift</t>
  </si>
  <si>
    <t>Egenkapital 31.12.2014</t>
  </si>
  <si>
    <t>IT-kostnader</t>
  </si>
  <si>
    <t>Yrkesskadeforsikring</t>
  </si>
  <si>
    <t>Andre kostnader</t>
  </si>
  <si>
    <t>Overskudd</t>
  </si>
  <si>
    <t>BEHOLDNING 31.12.2015</t>
  </si>
  <si>
    <t>GJELD OG EGENKAPITAL 31.12.2015</t>
  </si>
  <si>
    <t>Bankinnskudd 31.12.15</t>
  </si>
  <si>
    <t>Egenkapital 31.12.2015</t>
  </si>
  <si>
    <r>
      <t>Årets over</t>
    </r>
    <r>
      <rPr>
        <sz val="10"/>
        <color indexed="8"/>
        <rFont val="Arial"/>
        <family val="2"/>
      </rPr>
      <t>skudd</t>
    </r>
  </si>
  <si>
    <t>Årsskrift</t>
  </si>
  <si>
    <t>Regnskapsåret fra 1. januar 2016 til 31. desember 2016</t>
  </si>
  <si>
    <t>Budsjett og regnskap for Maridalens Venner</t>
  </si>
  <si>
    <t>Budsjett 2016</t>
  </si>
  <si>
    <t>Regnskap 2015</t>
  </si>
  <si>
    <t>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</si>
</sst>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</numFmts>
  <fonts count="8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2" fillId="0" borderId="2" xfId="0" applyFont="1" applyBorder="1"/>
    <xf numFmtId="165" fontId="0" fillId="0" borderId="0" xfId="0" applyNumberFormat="1"/>
    <xf numFmtId="164" fontId="0" fillId="0" borderId="0" xfId="0" applyNumberFormat="1"/>
    <xf numFmtId="165" fontId="3" fillId="0" borderId="0" xfId="0" applyNumberFormat="1" applyFont="1" applyBorder="1" applyAlignment="1" applyProtection="1">
      <alignment horizontal="right"/>
    </xf>
    <xf numFmtId="0" fontId="0" fillId="0" borderId="2" xfId="0" applyBorder="1"/>
    <xf numFmtId="0" fontId="0" fillId="0" borderId="0" xfId="0" applyBorder="1"/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2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0" fontId="4" fillId="0" borderId="0" xfId="0" applyFont="1"/>
    <xf numFmtId="43" fontId="4" fillId="0" borderId="0" xfId="0" applyNumberFormat="1" applyFont="1"/>
    <xf numFmtId="0" fontId="5" fillId="0" borderId="0" xfId="0" applyFont="1"/>
    <xf numFmtId="0" fontId="0" fillId="0" borderId="1" xfId="0" applyFont="1" applyBorder="1"/>
    <xf numFmtId="0" fontId="3" fillId="0" borderId="0" xfId="0" applyFont="1"/>
    <xf numFmtId="43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</cellXfs>
  <cellStyles count="7">
    <cellStyle name="Fulgt hyperkobling" xfId="2" builtinId="9" hidden="1"/>
    <cellStyle name="Fulgt hyperkobling" xfId="4" builtinId="9" hidden="1"/>
    <cellStyle name="Fulgt hyperkobling" xfId="6" builtinId="9" hidden="1"/>
    <cellStyle name="Hyperkobling" xfId="1" builtinId="8" hidden="1"/>
    <cellStyle name="Hyperkobling" xfId="3" builtinId="8" hidden="1"/>
    <cellStyle name="Hyperkobling" xfId="5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workbookViewId="0">
      <selection activeCell="A27" sqref="A27"/>
    </sheetView>
  </sheetViews>
  <sheetFormatPr baseColWidth="10" defaultRowHeight="12" x14ac:dyDescent="0"/>
  <cols>
    <col min="1" max="1" width="35" customWidth="1"/>
    <col min="2" max="2" width="10.5" customWidth="1"/>
    <col min="3" max="3" width="10.1640625" customWidth="1"/>
    <col min="4" max="4" width="12.6640625" bestFit="1" customWidth="1"/>
    <col min="5" max="5" width="11.33203125" bestFit="1" customWidth="1"/>
    <col min="7" max="7" width="11.33203125" bestFit="1" customWidth="1"/>
    <col min="8" max="8" width="19.6640625" customWidth="1"/>
    <col min="9" max="9" width="6.1640625" bestFit="1" customWidth="1"/>
  </cols>
  <sheetData>
    <row r="1" spans="1:7" ht="15">
      <c r="A1" s="1" t="s">
        <v>44</v>
      </c>
      <c r="B1" s="1"/>
      <c r="C1" s="1"/>
    </row>
    <row r="2" spans="1:7">
      <c r="A2" s="2" t="s">
        <v>43</v>
      </c>
      <c r="B2" s="2"/>
      <c r="C2" s="2"/>
    </row>
    <row r="3" spans="1:7">
      <c r="B3" s="24" t="s">
        <v>45</v>
      </c>
      <c r="C3" s="24"/>
      <c r="D3" s="24" t="s">
        <v>46</v>
      </c>
      <c r="E3" s="24"/>
    </row>
    <row r="4" spans="1:7">
      <c r="A4" s="2"/>
      <c r="B4" s="15" t="s">
        <v>0</v>
      </c>
      <c r="C4" s="15" t="s">
        <v>1</v>
      </c>
      <c r="D4" s="15" t="s">
        <v>0</v>
      </c>
      <c r="E4" s="15" t="s">
        <v>1</v>
      </c>
    </row>
    <row r="5" spans="1:7">
      <c r="A5" t="s">
        <v>16</v>
      </c>
      <c r="B5" s="10">
        <v>140000</v>
      </c>
      <c r="C5" s="10"/>
      <c r="D5" s="10">
        <v>94000</v>
      </c>
      <c r="E5" s="10"/>
    </row>
    <row r="6" spans="1:7">
      <c r="A6" t="s">
        <v>13</v>
      </c>
      <c r="B6" s="10">
        <v>850000</v>
      </c>
      <c r="C6" s="10"/>
      <c r="D6" s="10">
        <v>850000</v>
      </c>
      <c r="E6" s="10"/>
    </row>
    <row r="7" spans="1:7">
      <c r="A7" t="s">
        <v>30</v>
      </c>
      <c r="B7" s="10"/>
      <c r="C7" s="10"/>
      <c r="D7" s="10">
        <v>70000</v>
      </c>
      <c r="E7" s="10"/>
    </row>
    <row r="8" spans="1:7">
      <c r="A8" t="s">
        <v>2</v>
      </c>
      <c r="B8" s="10">
        <v>6000</v>
      </c>
      <c r="C8" s="10"/>
      <c r="D8" s="10">
        <v>5620</v>
      </c>
      <c r="E8" s="10"/>
    </row>
    <row r="9" spans="1:7">
      <c r="A9" t="s">
        <v>42</v>
      </c>
      <c r="B9" s="10"/>
      <c r="C9" s="10">
        <v>177000</v>
      </c>
      <c r="D9" s="10"/>
      <c r="E9" s="10">
        <v>161485</v>
      </c>
      <c r="G9" s="6"/>
    </row>
    <row r="10" spans="1:7">
      <c r="A10" t="s">
        <v>3</v>
      </c>
      <c r="B10" s="10"/>
      <c r="C10" s="10">
        <v>19000</v>
      </c>
      <c r="D10" s="10"/>
      <c r="E10" s="10">
        <v>19072</v>
      </c>
      <c r="G10" s="6"/>
    </row>
    <row r="11" spans="1:7">
      <c r="A11" t="s">
        <v>10</v>
      </c>
      <c r="B11" s="10"/>
      <c r="C11" s="10">
        <v>8000</v>
      </c>
      <c r="D11" s="10"/>
      <c r="E11" s="10">
        <v>7324</v>
      </c>
    </row>
    <row r="12" spans="1:7">
      <c r="A12" t="s">
        <v>4</v>
      </c>
      <c r="B12" s="10"/>
      <c r="C12" s="10">
        <v>55000</v>
      </c>
      <c r="D12" s="10"/>
      <c r="E12" s="10">
        <v>52731</v>
      </c>
    </row>
    <row r="13" spans="1:7">
      <c r="A13" t="s">
        <v>20</v>
      </c>
      <c r="B13" s="10"/>
      <c r="C13" s="10"/>
      <c r="D13" s="10"/>
      <c r="E13" s="10">
        <v>70000</v>
      </c>
    </row>
    <row r="14" spans="1:7">
      <c r="A14" t="s">
        <v>35</v>
      </c>
      <c r="B14" s="10"/>
      <c r="C14" s="10">
        <v>55000</v>
      </c>
      <c r="D14" s="10"/>
      <c r="E14" s="10">
        <v>38119</v>
      </c>
    </row>
    <row r="15" spans="1:7">
      <c r="A15" t="s">
        <v>28</v>
      </c>
      <c r="B15" s="10"/>
      <c r="C15" s="10">
        <v>34000</v>
      </c>
      <c r="D15" s="10"/>
      <c r="E15" s="10">
        <v>34098</v>
      </c>
    </row>
    <row r="16" spans="1:7">
      <c r="A16" t="s">
        <v>29</v>
      </c>
      <c r="B16" s="10"/>
      <c r="C16" s="10">
        <v>482230</v>
      </c>
      <c r="D16" s="10"/>
      <c r="E16" s="10">
        <v>472776</v>
      </c>
    </row>
    <row r="17" spans="1:5">
      <c r="A17" t="s">
        <v>31</v>
      </c>
      <c r="B17" s="10"/>
      <c r="C17" s="10">
        <v>74000</v>
      </c>
      <c r="D17" s="10"/>
      <c r="E17" s="10">
        <v>72284</v>
      </c>
    </row>
    <row r="18" spans="1:5">
      <c r="A18" t="s">
        <v>15</v>
      </c>
      <c r="B18" s="10"/>
      <c r="C18" s="10">
        <v>12000</v>
      </c>
      <c r="D18" s="10"/>
      <c r="E18" s="10">
        <v>10931</v>
      </c>
    </row>
    <row r="19" spans="1:5">
      <c r="A19" t="s">
        <v>34</v>
      </c>
      <c r="B19" s="10"/>
      <c r="C19" s="10">
        <v>5000</v>
      </c>
      <c r="D19" s="10"/>
      <c r="E19" s="10">
        <v>4285</v>
      </c>
    </row>
    <row r="20" spans="1:5">
      <c r="A20" t="s">
        <v>33</v>
      </c>
      <c r="B20" s="10"/>
      <c r="C20" s="10">
        <v>10000</v>
      </c>
      <c r="D20" s="10"/>
      <c r="E20" s="10">
        <v>14060</v>
      </c>
    </row>
    <row r="21" spans="1:5">
      <c r="A21" t="s">
        <v>11</v>
      </c>
      <c r="B21" s="10"/>
      <c r="C21" s="10">
        <v>25000</v>
      </c>
      <c r="D21" s="10"/>
      <c r="E21" s="10">
        <v>21940</v>
      </c>
    </row>
    <row r="22" spans="1:5">
      <c r="A22" t="s">
        <v>14</v>
      </c>
      <c r="B22" s="10"/>
      <c r="C22" s="10">
        <v>40000</v>
      </c>
      <c r="D22" s="10"/>
      <c r="E22" s="10">
        <v>40000</v>
      </c>
    </row>
    <row r="23" spans="1:5">
      <c r="B23" s="10"/>
      <c r="C23" s="10"/>
      <c r="D23" s="10"/>
      <c r="E23" s="10"/>
    </row>
    <row r="24" spans="1:5">
      <c r="A24" s="3" t="s">
        <v>5</v>
      </c>
      <c r="B24" s="11">
        <f>SUM(B5:B23)</f>
        <v>996000</v>
      </c>
      <c r="C24" s="11">
        <f>SUM(C5:C23)</f>
        <v>996230</v>
      </c>
      <c r="D24" s="11">
        <f>SUM(D5:D23)</f>
        <v>1019620</v>
      </c>
      <c r="E24" s="11">
        <f>SUM(E5:E23)</f>
        <v>1019105</v>
      </c>
    </row>
    <row r="25" spans="1:5">
      <c r="B25" s="10"/>
      <c r="C25" s="10"/>
      <c r="D25" s="10"/>
      <c r="E25" s="10"/>
    </row>
    <row r="26" spans="1:5">
      <c r="A26" t="s">
        <v>47</v>
      </c>
      <c r="B26" s="10"/>
      <c r="C26" s="10">
        <f>B24-C24</f>
        <v>-230</v>
      </c>
      <c r="D26" s="10"/>
      <c r="E26" s="10">
        <f>D24-E24</f>
        <v>515</v>
      </c>
    </row>
    <row r="27" spans="1:5">
      <c r="B27" s="10"/>
      <c r="C27" s="10"/>
      <c r="D27" s="10"/>
      <c r="E27" s="10"/>
    </row>
    <row r="28" spans="1:5">
      <c r="A28" s="3" t="s">
        <v>5</v>
      </c>
      <c r="B28" s="11">
        <f>SUM(B24:B27)</f>
        <v>996000</v>
      </c>
      <c r="C28" s="11">
        <f>SUM(C24:C27)</f>
        <v>996000</v>
      </c>
      <c r="D28" s="11">
        <f>SUM(D24:D27)</f>
        <v>1019620</v>
      </c>
      <c r="E28" s="11">
        <f>SUM(E24:E27)</f>
        <v>1019620</v>
      </c>
    </row>
    <row r="31" spans="1:5">
      <c r="A31" s="4" t="s">
        <v>6</v>
      </c>
      <c r="B31" s="4"/>
      <c r="C31" s="4"/>
      <c r="D31" s="16">
        <v>42369</v>
      </c>
      <c r="E31" s="16">
        <v>42004</v>
      </c>
    </row>
    <row r="33" spans="1:11">
      <c r="A33" t="s">
        <v>18</v>
      </c>
      <c r="D33" s="7">
        <v>89221.77</v>
      </c>
      <c r="E33" s="7">
        <v>43474.11</v>
      </c>
    </row>
    <row r="34" spans="1:11">
      <c r="A34" t="s">
        <v>19</v>
      </c>
      <c r="D34" s="12">
        <v>277271.84000000003</v>
      </c>
      <c r="E34" s="12">
        <v>321727.65999999997</v>
      </c>
    </row>
    <row r="35" spans="1:11">
      <c r="A35" t="s">
        <v>12</v>
      </c>
      <c r="D35" s="12">
        <v>51259.58</v>
      </c>
      <c r="E35" s="12">
        <v>51700.35</v>
      </c>
    </row>
    <row r="36" spans="1:11">
      <c r="A36" t="s">
        <v>8</v>
      </c>
      <c r="D36" s="12">
        <v>-51225</v>
      </c>
      <c r="E36" s="12">
        <v>-51685</v>
      </c>
      <c r="G36" s="5"/>
    </row>
    <row r="37" spans="1:11">
      <c r="A37" t="s">
        <v>9</v>
      </c>
      <c r="D37" s="12">
        <v>-25384</v>
      </c>
      <c r="E37" s="12">
        <v>-24588</v>
      </c>
    </row>
    <row r="38" spans="1:11">
      <c r="D38" s="13"/>
      <c r="E38" s="13"/>
    </row>
    <row r="39" spans="1:11">
      <c r="A39" s="21" t="s">
        <v>23</v>
      </c>
      <c r="B39" s="21"/>
      <c r="C39" s="21"/>
      <c r="D39" s="14">
        <f>SUM(D33:D38)</f>
        <v>341144.19000000006</v>
      </c>
      <c r="E39" s="14">
        <f>SUM(E33:E38)</f>
        <v>340629.11999999994</v>
      </c>
    </row>
    <row r="40" spans="1:11">
      <c r="D40" s="12"/>
      <c r="E40" s="12"/>
    </row>
    <row r="41" spans="1:11">
      <c r="A41" t="s">
        <v>36</v>
      </c>
      <c r="D41" s="12"/>
      <c r="E41" s="12">
        <v>515.07000000000005</v>
      </c>
    </row>
    <row r="42" spans="1:11">
      <c r="A42" s="8"/>
      <c r="B42" s="8"/>
      <c r="C42" s="8"/>
      <c r="D42" s="13"/>
      <c r="E42" s="13"/>
    </row>
    <row r="43" spans="1:11">
      <c r="A43" s="8" t="s">
        <v>5</v>
      </c>
      <c r="B43" s="8"/>
      <c r="C43" s="8"/>
      <c r="D43" s="13">
        <f>SUM(D39:D42)</f>
        <v>341144.19000000006</v>
      </c>
      <c r="E43" s="13">
        <f>E39+E41</f>
        <v>341144.18999999994</v>
      </c>
    </row>
    <row r="44" spans="1:11">
      <c r="A44" s="9"/>
      <c r="B44" s="9"/>
      <c r="C44" s="9"/>
      <c r="D44" s="17"/>
      <c r="E44" s="17"/>
    </row>
    <row r="45" spans="1:11">
      <c r="A45" s="20" t="s">
        <v>37</v>
      </c>
      <c r="B45" s="20"/>
      <c r="C45" s="20"/>
      <c r="D45" s="18"/>
      <c r="E45" s="20" t="s">
        <v>38</v>
      </c>
      <c r="G45" s="18"/>
      <c r="I45" s="18"/>
      <c r="J45" s="18"/>
      <c r="K45" s="18"/>
    </row>
    <row r="46" spans="1:11">
      <c r="A46" s="22" t="s">
        <v>39</v>
      </c>
      <c r="B46" s="22"/>
      <c r="C46" s="22"/>
      <c r="D46" s="19">
        <v>417753.19</v>
      </c>
      <c r="E46" s="18" t="s">
        <v>24</v>
      </c>
      <c r="G46" s="19">
        <v>76609</v>
      </c>
      <c r="I46" s="18"/>
      <c r="J46" s="18"/>
    </row>
    <row r="47" spans="1:11">
      <c r="A47" s="18"/>
      <c r="B47" s="18"/>
      <c r="C47" s="18"/>
      <c r="D47" s="19"/>
      <c r="E47" s="18" t="s">
        <v>21</v>
      </c>
      <c r="G47" s="19">
        <v>341144.19</v>
      </c>
      <c r="I47" s="18"/>
      <c r="J47" s="18"/>
    </row>
    <row r="48" spans="1:11">
      <c r="A48" s="18" t="s">
        <v>7</v>
      </c>
      <c r="B48" s="18"/>
      <c r="C48" s="18"/>
      <c r="D48" s="19">
        <f>SUM(D46:D47)</f>
        <v>417753.19</v>
      </c>
      <c r="E48" s="18" t="s">
        <v>22</v>
      </c>
      <c r="G48" s="19">
        <f>SUM(G46:G47)</f>
        <v>417753.19</v>
      </c>
      <c r="I48" s="18"/>
      <c r="J48" s="18"/>
    </row>
    <row r="49" spans="1:11">
      <c r="A49" s="18"/>
      <c r="B49" s="18"/>
      <c r="C49" s="18"/>
      <c r="D49" s="19"/>
      <c r="E49" s="18"/>
      <c r="G49" s="18"/>
      <c r="H49" s="18"/>
      <c r="I49" s="18"/>
      <c r="J49" s="18"/>
      <c r="K49" s="18"/>
    </row>
    <row r="50" spans="1:11">
      <c r="A50" s="22" t="s">
        <v>32</v>
      </c>
      <c r="B50" s="22"/>
      <c r="C50" s="22"/>
      <c r="D50" s="19">
        <v>340629.12</v>
      </c>
      <c r="E50" s="18"/>
      <c r="G50" s="18"/>
      <c r="H50" s="18"/>
      <c r="I50" s="18"/>
      <c r="J50" s="18"/>
      <c r="K50" s="18"/>
    </row>
    <row r="51" spans="1:11">
      <c r="A51" s="22" t="s">
        <v>41</v>
      </c>
      <c r="B51" s="22"/>
      <c r="C51" s="22"/>
      <c r="D51" s="23">
        <v>515.07000000000005</v>
      </c>
      <c r="E51" s="18"/>
      <c r="G51" s="18"/>
      <c r="H51" s="18"/>
      <c r="I51" s="18"/>
      <c r="J51" s="18"/>
      <c r="K51" s="18"/>
    </row>
    <row r="52" spans="1:11">
      <c r="A52" s="22" t="s">
        <v>40</v>
      </c>
      <c r="B52" s="22"/>
      <c r="C52" s="22"/>
      <c r="D52" s="19">
        <f>SUM(D50:D51)</f>
        <v>341144.19</v>
      </c>
      <c r="E52" s="18"/>
      <c r="G52" s="18"/>
      <c r="H52" s="18"/>
      <c r="I52" s="18"/>
      <c r="J52" s="18"/>
      <c r="K52" s="18"/>
    </row>
    <row r="53" spans="1:11">
      <c r="A53" s="18"/>
      <c r="B53" s="18"/>
      <c r="C53" s="18"/>
      <c r="D53" s="19"/>
      <c r="E53" s="18"/>
      <c r="G53" s="18"/>
      <c r="H53" s="18"/>
      <c r="I53" s="18"/>
      <c r="J53" s="18"/>
      <c r="K53" s="18"/>
    </row>
    <row r="55" spans="1:11">
      <c r="A55" t="s">
        <v>17</v>
      </c>
      <c r="D55" t="s">
        <v>25</v>
      </c>
    </row>
    <row r="56" spans="1:11">
      <c r="A56" t="s">
        <v>27</v>
      </c>
      <c r="D56" t="s">
        <v>26</v>
      </c>
    </row>
  </sheetData>
  <mergeCells count="2">
    <mergeCell ref="B3:C3"/>
    <mergeCell ref="D3:E3"/>
  </mergeCells>
  <phoneticPr fontId="0" type="noConversion"/>
  <pageMargins left="0.79000000000000015" right="0.79000000000000015" top="1" bottom="1" header="0.5" footer="0.5"/>
  <pageSetup paperSize="9" scale="95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"/>
  <sheetData/>
  <phoneticPr fontId="0" type="noConversion"/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"/>
  <sheetData/>
  <phoneticPr fontId="0" type="noConversion"/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Maridalens Venner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Øystein Olsen</dc:creator>
  <cp:lastModifiedBy>Tor Øystein Olsen</cp:lastModifiedBy>
  <cp:lastPrinted>2012-03-27T15:12:37Z</cp:lastPrinted>
  <dcterms:created xsi:type="dcterms:W3CDTF">2001-11-14T18:12:21Z</dcterms:created>
  <dcterms:modified xsi:type="dcterms:W3CDTF">2016-06-09T16:34:17Z</dcterms:modified>
</cp:coreProperties>
</file>