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<sst xmlns="http://schemas.openxmlformats.org/spreadsheetml/2006/main" count="33" uniqueCount="32">
  <si>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Inntekter</t>
  </si>
  <si>
    <t>Utgifter</t>
  </si>
  <si>
    <t>Kontingenter og støttebeløp</t>
  </si>
  <si>
    <t>Innsamling ved pinse- og olsokarrangement</t>
  </si>
  <si>
    <t>Renter</t>
  </si>
  <si>
    <t>Kulturarrangementer</t>
  </si>
  <si>
    <t>Skjøtselstiltak</t>
  </si>
  <si>
    <t>Sum</t>
  </si>
  <si>
    <t>Balanse</t>
  </si>
  <si>
    <t>Sum beholdning</t>
  </si>
  <si>
    <t>kasserer</t>
  </si>
  <si>
    <t>Mobiltelefon, faks, e-post og internett</t>
  </si>
  <si>
    <t>Postbanken, hovedkonto</t>
  </si>
  <si>
    <t>Postbanken, lønnskonto</t>
  </si>
  <si>
    <t>Skyldig skattetrekk</t>
  </si>
  <si>
    <t>Skyldig arbeidsgiveravgift</t>
  </si>
  <si>
    <t>Trond Hjelle</t>
  </si>
  <si>
    <t>Nettsted</t>
  </si>
  <si>
    <t>Martinhytta</t>
  </si>
  <si>
    <t>Kjøregodtgjøring</t>
  </si>
  <si>
    <t>Medlemssørvis</t>
  </si>
  <si>
    <t>Administrasjon og IT-utstyr</t>
  </si>
  <si>
    <t>Regnskapsåret fra 15. november 2004 til 15. november 2005</t>
  </si>
  <si>
    <t>Støtte til skjøtsel 2004 fra Fylkesmannens miljøvernavdeling</t>
  </si>
  <si>
    <t>Godtgjøring til leder, inkl. arbeidsgiveravgift, adm.</t>
  </si>
  <si>
    <t>Støtte til nettsted Maridalen Bygdetun</t>
  </si>
  <si>
    <t>Avsetning for 2006: Lønn og adm. des -05 og jan/feb/mars -06, og årsskrift</t>
  </si>
  <si>
    <t>Årsskrift 2004</t>
  </si>
  <si>
    <t>Odal Sparebank lønnskonto</t>
  </si>
  <si>
    <t>Trekkinnskudd</t>
  </si>
  <si>
    <t>Regnskap for Maridalens Venner</t>
  </si>
  <si>
    <t>Støtte fra Oslo kommune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</si>
</sst>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9" fontId="0" fillId="0" borderId="0" xfId="0" applyNumberFormat="1" applyAlignment="1">
      <alignment/>
    </xf>
    <xf numFmtId="0" fontId="0" fillId="0" borderId="1" xfId="0" applyBorder="1" applyAlignment="1">
      <alignment/>
    </xf>
    <xf numFmtId="169" fontId="0" fillId="0" borderId="1" xfId="0" applyNumberFormat="1" applyBorder="1" applyAlignment="1">
      <alignment/>
    </xf>
    <xf numFmtId="0" fontId="2" fillId="0" borderId="2" xfId="0" applyFont="1" applyBorder="1" applyAlignment="1">
      <alignment/>
    </xf>
    <xf numFmtId="14" fontId="2" fillId="0" borderId="2" xfId="0" applyNumberFormat="1" applyFont="1" applyBorder="1" applyAlignment="1">
      <alignment/>
    </xf>
    <xf numFmtId="171" fontId="0" fillId="0" borderId="0" xfId="0" applyNumberFormat="1" applyAlignment="1">
      <alignment/>
    </xf>
    <xf numFmtId="0" fontId="0" fillId="0" borderId="1" xfId="0" applyFont="1" applyBorder="1" applyAlignment="1">
      <alignment/>
    </xf>
    <xf numFmtId="171" fontId="0" fillId="0" borderId="1" xfId="0" applyNumberFormat="1" applyFont="1" applyBorder="1" applyAlignment="1">
      <alignment/>
    </xf>
    <xf numFmtId="0" fontId="2" fillId="0" borderId="0" xfId="0" applyFont="1" applyAlignment="1">
      <alignment horizontal="right"/>
    </xf>
    <xf numFmtId="171" fontId="0" fillId="0" borderId="2" xfId="0" applyNumberFormat="1" applyBorder="1" applyAlignment="1">
      <alignment/>
    </xf>
    <xf numFmtId="171" fontId="0" fillId="0" borderId="1" xfId="0" applyNumberFormat="1" applyBorder="1" applyAlignment="1">
      <alignment/>
    </xf>
    <xf numFmtId="43" fontId="3" fillId="0" borderId="0" xfId="0" applyNumberFormat="1" applyFont="1" applyBorder="1" applyAlignment="1" applyProtection="1">
      <alignment/>
      <protection/>
    </xf>
    <xf numFmtId="43" fontId="0" fillId="0" borderId="0" xfId="0" applyNumberForma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workbookViewId="0" topLeftCell="A1">
      <selection activeCell="A7" sqref="A7"/>
    </sheetView>
  </sheetViews>
  <sheetFormatPr defaultColWidth="11.421875" defaultRowHeight="12.75"/>
  <cols>
    <col min="1" max="1" width="62.00390625" style="0" customWidth="1"/>
    <col min="2" max="2" width="12.421875" style="0" bestFit="1" customWidth="1"/>
    <col min="3" max="3" width="11.28125" style="0" bestFit="1" customWidth="1"/>
    <col min="5" max="5" width="10.28125" style="0" bestFit="1" customWidth="1"/>
    <col min="6" max="6" width="19.7109375" style="0" customWidth="1"/>
    <col min="7" max="7" width="6.140625" style="0" bestFit="1" customWidth="1"/>
  </cols>
  <sheetData>
    <row r="1" ht="15.75">
      <c r="A1" s="1" t="s">
        <v>30</v>
      </c>
    </row>
    <row r="2" ht="12.75">
      <c r="A2" s="2" t="s">
        <v>22</v>
      </c>
    </row>
    <row r="4" spans="1:3" ht="12.75">
      <c r="A4" s="2"/>
      <c r="B4" s="11" t="s">
        <v>0</v>
      </c>
      <c r="C4" s="11" t="s">
        <v>1</v>
      </c>
    </row>
    <row r="5" spans="1:3" ht="12.75">
      <c r="A5" t="s">
        <v>2</v>
      </c>
      <c r="B5" s="3">
        <v>101530</v>
      </c>
      <c r="C5" s="3"/>
    </row>
    <row r="6" spans="1:3" ht="12.75">
      <c r="A6" t="s">
        <v>31</v>
      </c>
      <c r="B6" s="3">
        <v>600000</v>
      </c>
      <c r="C6" s="3"/>
    </row>
    <row r="7" spans="1:3" ht="12.75">
      <c r="A7" t="s">
        <v>23</v>
      </c>
      <c r="B7" s="3">
        <v>40000</v>
      </c>
      <c r="C7" s="3"/>
    </row>
    <row r="8" spans="1:3" ht="12.75">
      <c r="A8" t="s">
        <v>3</v>
      </c>
      <c r="B8" s="3">
        <v>2505</v>
      </c>
      <c r="C8" s="3"/>
    </row>
    <row r="9" spans="1:3" ht="12.75">
      <c r="A9" t="s">
        <v>4</v>
      </c>
      <c r="B9" s="3">
        <v>347</v>
      </c>
      <c r="C9" s="3"/>
    </row>
    <row r="10" spans="1:3" ht="12.75">
      <c r="A10" t="s">
        <v>27</v>
      </c>
      <c r="B10" s="3"/>
      <c r="C10" s="3">
        <v>92169</v>
      </c>
    </row>
    <row r="11" spans="1:3" ht="12.75">
      <c r="A11" t="s">
        <v>5</v>
      </c>
      <c r="B11" s="3"/>
      <c r="C11" s="3">
        <v>49513</v>
      </c>
    </row>
    <row r="12" spans="1:3" ht="12.75">
      <c r="A12" t="s">
        <v>17</v>
      </c>
      <c r="B12" s="3"/>
      <c r="C12" s="3">
        <v>7698</v>
      </c>
    </row>
    <row r="13" spans="1:3" ht="12.75">
      <c r="A13" t="s">
        <v>6</v>
      </c>
      <c r="B13" s="3"/>
      <c r="C13" s="3">
        <v>58828</v>
      </c>
    </row>
    <row r="14" spans="1:3" ht="12.75">
      <c r="A14" t="s">
        <v>19</v>
      </c>
      <c r="B14" s="3"/>
      <c r="C14" s="3">
        <v>10000</v>
      </c>
    </row>
    <row r="15" spans="1:3" ht="12.75">
      <c r="A15" t="s">
        <v>20</v>
      </c>
      <c r="B15" s="3"/>
      <c r="C15" s="3">
        <v>13660</v>
      </c>
    </row>
    <row r="16" spans="1:3" ht="12.75">
      <c r="A16" t="s">
        <v>11</v>
      </c>
      <c r="B16" s="3"/>
      <c r="C16" s="3">
        <v>28111</v>
      </c>
    </row>
    <row r="17" spans="1:3" ht="12.75">
      <c r="A17" t="s">
        <v>24</v>
      </c>
      <c r="B17" s="3"/>
      <c r="C17" s="3">
        <v>359998</v>
      </c>
    </row>
    <row r="18" spans="1:3" ht="12.75">
      <c r="A18" t="s">
        <v>21</v>
      </c>
      <c r="B18" s="3"/>
      <c r="C18" s="3">
        <v>33793</v>
      </c>
    </row>
    <row r="19" spans="1:3" ht="12.75">
      <c r="A19" t="s">
        <v>18</v>
      </c>
      <c r="B19" s="3"/>
      <c r="C19" s="3">
        <v>30889</v>
      </c>
    </row>
    <row r="20" spans="1:3" ht="12.75">
      <c r="A20" t="s">
        <v>25</v>
      </c>
      <c r="B20" s="3"/>
      <c r="C20" s="3">
        <v>20000</v>
      </c>
    </row>
    <row r="21" spans="2:3" ht="12.75">
      <c r="B21" s="3"/>
      <c r="C21" s="3"/>
    </row>
    <row r="22" spans="1:3" ht="12.75">
      <c r="A22" s="4" t="s">
        <v>7</v>
      </c>
      <c r="B22" s="5">
        <f>SUM(B5:B21)</f>
        <v>744382</v>
      </c>
      <c r="C22" s="5">
        <f>SUM(C4:C21)</f>
        <v>704659</v>
      </c>
    </row>
    <row r="23" spans="2:3" ht="12.75">
      <c r="B23" s="3"/>
      <c r="C23" s="3"/>
    </row>
    <row r="24" spans="1:3" ht="12.75">
      <c r="A24" t="s">
        <v>26</v>
      </c>
      <c r="B24" s="3"/>
      <c r="C24" s="3">
        <f>B22-C22</f>
        <v>39723</v>
      </c>
    </row>
    <row r="25" spans="2:3" ht="12.75">
      <c r="B25" s="3"/>
      <c r="C25" s="3"/>
    </row>
    <row r="26" spans="1:3" ht="12.75">
      <c r="A26" s="4" t="s">
        <v>7</v>
      </c>
      <c r="B26" s="5">
        <f>B22</f>
        <v>744382</v>
      </c>
      <c r="C26" s="5">
        <f>SUM(C22:C25)</f>
        <v>744382</v>
      </c>
    </row>
    <row r="31" spans="1:3" ht="12.75">
      <c r="A31" s="6" t="s">
        <v>8</v>
      </c>
      <c r="B31" s="7">
        <v>38671</v>
      </c>
      <c r="C31" s="7">
        <v>38306</v>
      </c>
    </row>
    <row r="33" spans="1:3" ht="12.75">
      <c r="A33" t="s">
        <v>12</v>
      </c>
      <c r="B33" s="14">
        <v>233128.44</v>
      </c>
      <c r="C33" s="14">
        <v>193406.56</v>
      </c>
    </row>
    <row r="34" spans="1:3" ht="12.75">
      <c r="A34" t="s">
        <v>13</v>
      </c>
      <c r="B34" s="8">
        <v>1.4</v>
      </c>
      <c r="C34" s="8">
        <v>10035</v>
      </c>
    </row>
    <row r="35" spans="1:3" ht="12.75">
      <c r="A35" t="s">
        <v>28</v>
      </c>
      <c r="B35" s="8">
        <v>11635</v>
      </c>
      <c r="C35" s="8"/>
    </row>
    <row r="36" spans="1:3" ht="12.75">
      <c r="A36" t="s">
        <v>29</v>
      </c>
      <c r="B36" s="8">
        <v>8</v>
      </c>
      <c r="C36" s="8"/>
    </row>
    <row r="37" spans="1:5" ht="12.75">
      <c r="A37" t="s">
        <v>14</v>
      </c>
      <c r="B37" s="8">
        <v>-9876</v>
      </c>
      <c r="C37" s="8">
        <v>-8886</v>
      </c>
      <c r="E37" s="15"/>
    </row>
    <row r="38" spans="1:3" ht="12.75">
      <c r="A38" t="s">
        <v>15</v>
      </c>
      <c r="B38" s="8">
        <v>-1767</v>
      </c>
      <c r="C38" s="8">
        <v>-1149</v>
      </c>
    </row>
    <row r="39" spans="2:3" ht="12.75">
      <c r="B39" s="12"/>
      <c r="C39" s="8"/>
    </row>
    <row r="40" spans="1:3" ht="12.75">
      <c r="A40" s="9" t="s">
        <v>9</v>
      </c>
      <c r="B40" s="13">
        <f>SUM(B33:B39)</f>
        <v>233129.84</v>
      </c>
      <c r="C40" s="10">
        <f>SUM(C33:C38)</f>
        <v>193406.56</v>
      </c>
    </row>
    <row r="45" ht="12.75">
      <c r="A45" t="s">
        <v>16</v>
      </c>
    </row>
    <row r="46" ht="12.75">
      <c r="A46" t="s">
        <v>10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Maridalens Venner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 Øystein Olsen</dc:creator>
  <cp:keywords/>
  <dc:description/>
  <cp:lastModifiedBy>Tor Øystein Olsen</cp:lastModifiedBy>
  <cp:lastPrinted>2005-11-17T12:32:03Z</cp:lastPrinted>
  <dcterms:created xsi:type="dcterms:W3CDTF">2001-11-14T18:12:21Z</dcterms:created>
  <dcterms:modified xsi:type="dcterms:W3CDTF">2005-12-12T22:32:21Z</dcterms:modified>
  <cp:category/>
  <cp:version/>
  <cp:contentType/>
  <cp:contentStatus/>
</cp:coreProperties>
</file>