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<sst xmlns="http://schemas.openxmlformats.org/spreadsheetml/2006/main" count="38" uniqueCount="37">
  <si>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Regnskap</t>
  </si>
  <si>
    <t>Inntekter</t>
  </si>
  <si>
    <t>Utgifter</t>
  </si>
  <si>
    <t>Kontingenter og støttebeløp</t>
  </si>
  <si>
    <t>Støtte fra Konsernbygg AS til leder</t>
  </si>
  <si>
    <t>Tilskudd til områdetiltak fra Fylkesmannen (områdekoordinator)</t>
  </si>
  <si>
    <t>Støtte til pinse- og olsokarrangement fra byråd for kultur og utdanning</t>
  </si>
  <si>
    <t>Støtte til pinsearrangement fra Vestre Aker prosti</t>
  </si>
  <si>
    <t>Innsamling ved pinse- og olsokarrangement</t>
  </si>
  <si>
    <t>Renter</t>
  </si>
  <si>
    <t>Kulturarrangementer</t>
  </si>
  <si>
    <t>Skjøtselstiltak</t>
  </si>
  <si>
    <t>Postbanken medlemsbetaling</t>
  </si>
  <si>
    <t>Sum</t>
  </si>
  <si>
    <t>Balanse</t>
  </si>
  <si>
    <t>Forskudd fra Konsernbygg AS (STILK-midler for 1998 og 1999)</t>
  </si>
  <si>
    <t>Sum beholdning</t>
  </si>
  <si>
    <t>kasserer</t>
  </si>
  <si>
    <t>Årsskrift 2000</t>
  </si>
  <si>
    <t>Administrasjon, renter</t>
  </si>
  <si>
    <t>Regnskapsåret fra 15. november 2000 til 15. november 2001</t>
  </si>
  <si>
    <t>STILK-midler, årlig støtte 2000</t>
  </si>
  <si>
    <t>Overskudd</t>
  </si>
  <si>
    <t>Mobiltelefon, faks, e-post og internett</t>
  </si>
  <si>
    <t>Årsskrift 2001</t>
  </si>
  <si>
    <t>Ole Tøsse</t>
  </si>
  <si>
    <t xml:space="preserve">Støtte til årsskrift 2000 fra Konsernbygg AS </t>
  </si>
  <si>
    <t xml:space="preserve">Støtte til årsskrift 2001 fra Konsernbygg AS </t>
  </si>
  <si>
    <t>Støtte til årsskrift fra Nordmarken Velforening</t>
  </si>
  <si>
    <t>Salg av årsskrifter</t>
  </si>
  <si>
    <t>Forskudd fra Konsernbygg AS i 2000, ettergitt i 2001</t>
  </si>
  <si>
    <t>Postbanken, hovedkonto</t>
  </si>
  <si>
    <t>Postbanken, lønnskonto</t>
  </si>
  <si>
    <t>Skyldig skattetrekk</t>
  </si>
  <si>
    <t>Skyldig arbeidsgiveravgift</t>
  </si>
  <si>
    <t>Godtgjøring til områdekoordinator, inkl. arbeidsgiveravgift, adm.</t>
  </si>
  <si>
    <t>Godtgjøring til leder, inkl. arbeidsgiveravgift, adm.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</si>
</sst>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3" fontId="0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0" fillId="0" borderId="2" xfId="0" applyNumberFormat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B42" sqref="B42"/>
    </sheetView>
  </sheetViews>
  <sheetFormatPr defaultColWidth="11.421875" defaultRowHeight="12.75"/>
  <cols>
    <col min="1" max="1" width="59.140625" style="0" customWidth="1"/>
    <col min="2" max="2" width="12.421875" style="0" bestFit="1" customWidth="1"/>
    <col min="3" max="3" width="10.8515625" style="0" bestFit="1" customWidth="1"/>
    <col min="5" max="5" width="10.1406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20</v>
      </c>
    </row>
    <row r="3" spans="1:3" ht="12.75">
      <c r="A3" s="2" t="s">
        <v>0</v>
      </c>
      <c r="B3" s="11" t="s">
        <v>1</v>
      </c>
      <c r="C3" s="11" t="s">
        <v>2</v>
      </c>
    </row>
    <row r="4" spans="1:3" ht="12.75">
      <c r="A4" t="s">
        <v>3</v>
      </c>
      <c r="B4" s="3">
        <v>77275</v>
      </c>
      <c r="C4" s="3"/>
    </row>
    <row r="5" spans="1:3" ht="12.75">
      <c r="A5" t="s">
        <v>4</v>
      </c>
      <c r="B5" s="3">
        <v>187764</v>
      </c>
      <c r="C5" s="3"/>
    </row>
    <row r="6" spans="1:3" ht="12.75">
      <c r="A6" t="s">
        <v>5</v>
      </c>
      <c r="B6" s="3">
        <v>80000</v>
      </c>
      <c r="C6" s="3"/>
    </row>
    <row r="7" spans="1:3" ht="12.75">
      <c r="A7" t="s">
        <v>21</v>
      </c>
      <c r="B7" s="3">
        <v>14000</v>
      </c>
      <c r="C7" s="3"/>
    </row>
    <row r="8" spans="1:3" ht="12.75">
      <c r="A8" t="s">
        <v>30</v>
      </c>
      <c r="B8" s="3">
        <v>28000</v>
      </c>
      <c r="C8" s="3"/>
    </row>
    <row r="9" spans="1:3" ht="12.75">
      <c r="A9" t="s">
        <v>26</v>
      </c>
      <c r="B9" s="3">
        <v>20000</v>
      </c>
      <c r="C9" s="3"/>
    </row>
    <row r="10" spans="1:3" ht="12.75">
      <c r="A10" t="s">
        <v>27</v>
      </c>
      <c r="B10" s="3">
        <v>17500</v>
      </c>
      <c r="C10" s="3"/>
    </row>
    <row r="11" spans="1:3" ht="12.75">
      <c r="A11" t="s">
        <v>28</v>
      </c>
      <c r="B11" s="3">
        <v>5000</v>
      </c>
      <c r="C11" s="3"/>
    </row>
    <row r="12" spans="1:3" ht="12.75">
      <c r="A12" t="s">
        <v>29</v>
      </c>
      <c r="B12" s="3">
        <v>8450</v>
      </c>
      <c r="C12" s="3"/>
    </row>
    <row r="13" spans="1:3" ht="12.75">
      <c r="A13" t="s">
        <v>6</v>
      </c>
      <c r="B13" s="3">
        <v>30000</v>
      </c>
      <c r="C13" s="3"/>
    </row>
    <row r="14" spans="1:3" ht="12.75">
      <c r="A14" t="s">
        <v>7</v>
      </c>
      <c r="B14" s="3">
        <v>4000</v>
      </c>
      <c r="C14" s="3"/>
    </row>
    <row r="15" spans="1:3" ht="12.75">
      <c r="A15" t="s">
        <v>8</v>
      </c>
      <c r="B15" s="3">
        <v>14340</v>
      </c>
      <c r="C15" s="3"/>
    </row>
    <row r="16" spans="1:3" ht="12.75">
      <c r="A16" t="s">
        <v>9</v>
      </c>
      <c r="B16" s="3">
        <v>569</v>
      </c>
      <c r="C16" s="3"/>
    </row>
    <row r="17" spans="1:3" ht="12.75">
      <c r="A17" t="s">
        <v>18</v>
      </c>
      <c r="B17" s="3"/>
      <c r="C17" s="3">
        <v>78349</v>
      </c>
    </row>
    <row r="18" spans="1:3" ht="12.75">
      <c r="A18" t="s">
        <v>24</v>
      </c>
      <c r="B18" s="3"/>
      <c r="C18" s="3">
        <v>17500</v>
      </c>
    </row>
    <row r="19" spans="1:3" ht="12.75">
      <c r="A19" t="s">
        <v>10</v>
      </c>
      <c r="B19" s="3"/>
      <c r="C19" s="3">
        <v>63682</v>
      </c>
    </row>
    <row r="20" spans="1:3" ht="12.75">
      <c r="A20" t="s">
        <v>11</v>
      </c>
      <c r="B20" s="3"/>
      <c r="C20" s="3">
        <v>7691</v>
      </c>
    </row>
    <row r="21" spans="1:3" ht="12.75">
      <c r="A21" t="s">
        <v>12</v>
      </c>
      <c r="B21" s="3"/>
      <c r="C21" s="3">
        <v>8796</v>
      </c>
    </row>
    <row r="22" spans="1:3" ht="12.75">
      <c r="A22" t="s">
        <v>23</v>
      </c>
      <c r="B22" s="3"/>
      <c r="C22" s="3">
        <v>25522</v>
      </c>
    </row>
    <row r="23" spans="1:3" ht="12.75">
      <c r="A23" t="s">
        <v>35</v>
      </c>
      <c r="B23" s="3"/>
      <c r="C23" s="3">
        <v>82856</v>
      </c>
    </row>
    <row r="24" spans="1:3" ht="12.75">
      <c r="A24" t="s">
        <v>36</v>
      </c>
      <c r="B24" s="3"/>
      <c r="C24" s="3">
        <v>187764</v>
      </c>
    </row>
    <row r="25" spans="1:3" ht="12.75">
      <c r="A25" t="s">
        <v>19</v>
      </c>
      <c r="B25" s="3"/>
      <c r="C25" s="3">
        <v>3895</v>
      </c>
    </row>
    <row r="26" spans="2:3" ht="12.75">
      <c r="B26" s="3"/>
      <c r="C26" s="3"/>
    </row>
    <row r="27" spans="1:3" ht="12.75">
      <c r="A27" s="4" t="s">
        <v>13</v>
      </c>
      <c r="B27" s="5">
        <f>SUM(B4:B26)</f>
        <v>486898</v>
      </c>
      <c r="C27" s="5">
        <f>SUM(C3:C26)</f>
        <v>476055</v>
      </c>
    </row>
    <row r="28" spans="2:3" ht="12.75">
      <c r="B28" s="3"/>
      <c r="C28" s="3"/>
    </row>
    <row r="29" spans="1:3" ht="12.75">
      <c r="A29" t="s">
        <v>22</v>
      </c>
      <c r="B29" s="3"/>
      <c r="C29" s="3">
        <f>B27-C27</f>
        <v>10843</v>
      </c>
    </row>
    <row r="30" spans="2:3" ht="12.75">
      <c r="B30" s="3"/>
      <c r="C30" s="3"/>
    </row>
    <row r="31" spans="1:3" ht="12.75">
      <c r="A31" s="4" t="s">
        <v>13</v>
      </c>
      <c r="B31" s="5">
        <f>B27</f>
        <v>486898</v>
      </c>
      <c r="C31" s="5">
        <f>SUM(C27:C30)</f>
        <v>486898</v>
      </c>
    </row>
    <row r="36" spans="1:3" ht="12.75">
      <c r="A36" s="6" t="s">
        <v>14</v>
      </c>
      <c r="B36" s="7">
        <v>37210</v>
      </c>
      <c r="C36" s="7">
        <v>36845</v>
      </c>
    </row>
    <row r="38" spans="1:3" ht="12.75">
      <c r="A38" t="s">
        <v>31</v>
      </c>
      <c r="B38" s="8">
        <v>33941.57</v>
      </c>
      <c r="C38" s="8">
        <v>51098.21</v>
      </c>
    </row>
    <row r="39" spans="1:3" ht="12.75">
      <c r="A39" t="s">
        <v>32</v>
      </c>
      <c r="B39" s="8">
        <v>4942</v>
      </c>
      <c r="C39" s="8"/>
    </row>
    <row r="40" spans="1:3" ht="12.75">
      <c r="A40" t="s">
        <v>33</v>
      </c>
      <c r="B40" s="8">
        <v>-3071</v>
      </c>
      <c r="C40" s="8"/>
    </row>
    <row r="41" spans="1:3" ht="12.75">
      <c r="A41" t="s">
        <v>34</v>
      </c>
      <c r="B41" s="8">
        <v>-1871</v>
      </c>
      <c r="C41" s="8"/>
    </row>
    <row r="42" spans="1:3" ht="12.75">
      <c r="A42" t="s">
        <v>15</v>
      </c>
      <c r="B42" s="8"/>
      <c r="C42" s="8">
        <v>-28000</v>
      </c>
    </row>
    <row r="43" spans="2:3" ht="12.75">
      <c r="B43" s="12"/>
      <c r="C43" s="8"/>
    </row>
    <row r="44" spans="1:3" ht="12.75">
      <c r="A44" s="9" t="s">
        <v>16</v>
      </c>
      <c r="B44" s="13">
        <f>SUM(B38:B43)</f>
        <v>33941.57</v>
      </c>
      <c r="C44" s="10">
        <f>SUM(C38:C42)</f>
        <v>23098.21</v>
      </c>
    </row>
    <row r="49" ht="12.75">
      <c r="A49" t="s">
        <v>25</v>
      </c>
    </row>
    <row r="50" ht="12.75">
      <c r="A50" t="s">
        <v>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2001-11-14T23:21:24Z</cp:lastPrinted>
  <dcterms:created xsi:type="dcterms:W3CDTF">2001-11-14T18:12:21Z</dcterms:created>
  <dcterms:modified xsi:type="dcterms:W3CDTF">2001-11-28T20:52:24Z</dcterms:modified>
  <cp:category/>
  <cp:version/>
  <cp:contentType/>
  <cp:contentStatus/>
</cp:coreProperties>
</file>